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\Desktop\РАБОТА\2023 год\Надежность\"/>
    </mc:Choice>
  </mc:AlternateContent>
  <xr:revisionPtr revIDLastSave="0" documentId="13_ncr:1_{3C3D052F-EF19-41A5-834D-A1CA0BD3E365}" xr6:coauthVersionLast="45" xr6:coauthVersionMax="45" xr10:uidLastSave="{00000000-0000-0000-0000-000000000000}"/>
  <bookViews>
    <workbookView xWindow="-120" yWindow="-120" windowWidth="29040" windowHeight="15840" firstSheet="12" activeTab="21" xr2:uid="{6C9879DE-4D72-4515-9CB4-434D9459B9CF}"/>
  </bookViews>
  <sheets>
    <sheet name="1.1" sheetId="2" r:id="rId1"/>
    <sheet name="1.3" sheetId="3" r:id="rId2"/>
    <sheet name="ф.1.7 план" sheetId="1" r:id="rId3"/>
    <sheet name="1.9" sheetId="4" r:id="rId4"/>
    <sheet name="3.1" sheetId="5" r:id="rId5"/>
    <sheet name="3.2" sheetId="6" r:id="rId6"/>
    <sheet name="3.3" sheetId="7" r:id="rId7"/>
    <sheet name="4.1" sheetId="8" r:id="rId8"/>
    <sheet name="4.2" sheetId="9" r:id="rId9"/>
    <sheet name="8.1" sheetId="11" r:id="rId10"/>
    <sheet name="ф.8.1.1 (1)" sheetId="12" r:id="rId11"/>
    <sheet name="ф.8.1.1 (2)" sheetId="13" r:id="rId12"/>
    <sheet name="ф.8.1.1 (3)" sheetId="14" r:id="rId13"/>
    <sheet name="ф.8.1.1 (4)" sheetId="15" r:id="rId14"/>
    <sheet name="ф.8.1.1 (5)" sheetId="16" r:id="rId15"/>
    <sheet name="ф.8.1.1 (6)" sheetId="17" r:id="rId16"/>
    <sheet name="ф.8.1.1 (7)" sheetId="18" r:id="rId17"/>
    <sheet name="ф.8.1.1 (8)" sheetId="19" r:id="rId18"/>
    <sheet name="ф.8.1.1 (9)" sheetId="20" r:id="rId19"/>
    <sheet name="ф.8.1.1 (10)" sheetId="21" r:id="rId20"/>
    <sheet name="ф.8.1.1 (11)" sheetId="22" r:id="rId21"/>
    <sheet name="ф.8.1.1 (12)" sheetId="23" r:id="rId22"/>
    <sheet name="8.3" sheetId="24" r:id="rId23"/>
  </sheets>
  <definedNames>
    <definedName name="_ftn1" localSheetId="9">'8.1'!$A$20</definedName>
    <definedName name="_ftnref1" localSheetId="9">'8.1'!$A$2</definedName>
    <definedName name="_Toc472327096" localSheetId="9">'8.1'!$A$2</definedName>
    <definedName name="_xlnm._FilterDatabase" localSheetId="10" hidden="1">'ф.8.1.1 (1)'!$A$6:$Q$14</definedName>
    <definedName name="_xlnm._FilterDatabase" localSheetId="19" hidden="1">'ф.8.1.1 (10)'!$A$6:$Q$17</definedName>
    <definedName name="_xlnm._FilterDatabase" localSheetId="20" hidden="1">'ф.8.1.1 (11)'!$A$6:$Q$15</definedName>
    <definedName name="_xlnm._FilterDatabase" localSheetId="21" hidden="1">'ф.8.1.1 (12)'!$A$6:$Q$14</definedName>
    <definedName name="_xlnm._FilterDatabase" localSheetId="11" hidden="1">'ф.8.1.1 (2)'!$A$6:$Q$12</definedName>
    <definedName name="_xlnm._FilterDatabase" localSheetId="12" hidden="1">'ф.8.1.1 (3)'!$A$6:$Q$16</definedName>
    <definedName name="_xlnm._FilterDatabase" localSheetId="13" hidden="1">'ф.8.1.1 (4)'!$A$6:$Q$19</definedName>
    <definedName name="_xlnm._FilterDatabase" localSheetId="14" hidden="1">'ф.8.1.1 (5)'!$A$6:$Q$18</definedName>
    <definedName name="_xlnm._FilterDatabase" localSheetId="15" hidden="1">'ф.8.1.1 (6)'!$A$6:$Q$18</definedName>
    <definedName name="_xlnm._FilterDatabase" localSheetId="16" hidden="1">'ф.8.1.1 (7)'!$A$6:$Q$24</definedName>
    <definedName name="_xlnm._FilterDatabase" localSheetId="17" hidden="1">'ф.8.1.1 (8)'!$A$6:$Q$16</definedName>
    <definedName name="_xlnm._FilterDatabase" localSheetId="18" hidden="1">'ф.8.1.1 (9)'!$A$6:$Q$13</definedName>
    <definedName name="Print_Area" localSheetId="3">'1.9'!$A$1:$CZ$29</definedName>
    <definedName name="Print_Area" localSheetId="7">'4.1'!$A$1:$GK$40</definedName>
    <definedName name="Print_Area" localSheetId="10">'ф.8.1.1 (1)'!$A$1:$Q$15</definedName>
    <definedName name="Print_Area" localSheetId="19">'ф.8.1.1 (10)'!$A$1:$Q$18</definedName>
    <definedName name="Print_Area" localSheetId="20">'ф.8.1.1 (11)'!$A$1:$Q$16</definedName>
    <definedName name="Print_Area" localSheetId="21">'ф.8.1.1 (12)'!$A$1:$Q$15</definedName>
    <definedName name="Print_Area" localSheetId="11">'ф.8.1.1 (2)'!$A$1:$Q$13</definedName>
    <definedName name="Print_Area" localSheetId="12">'ф.8.1.1 (3)'!$A$1:$Q$20</definedName>
    <definedName name="Print_Area" localSheetId="13">'ф.8.1.1 (4)'!$A$1:$Q$20</definedName>
    <definedName name="Print_Area" localSheetId="14">'ф.8.1.1 (5)'!$A$1:$Q$19</definedName>
    <definedName name="Print_Area" localSheetId="15">'ф.8.1.1 (6)'!$A$1:$Q$19</definedName>
    <definedName name="Print_Area" localSheetId="16">'ф.8.1.1 (7)'!$A$1:$Q$25</definedName>
    <definedName name="Print_Area" localSheetId="17">'ф.8.1.1 (8)'!$A$1:$Q$17</definedName>
    <definedName name="Print_Area" localSheetId="18">'ф.8.1.1 (9)'!$A$1:$Q$14</definedName>
    <definedName name="_xlnm.Print_Area" localSheetId="1">'1.3'!$A$1:$DL$16</definedName>
    <definedName name="_xlnm.Print_Area" localSheetId="7">'4.1'!$A$1:$FF$41</definedName>
    <definedName name="_xlnm.Print_Area" localSheetId="2">'ф.1.7 план'!$A$1:$FE$23</definedName>
    <definedName name="_xlnm.Print_Area" localSheetId="13">'ф.8.1.1 (4)'!$A$1:$Q$20</definedName>
    <definedName name="_xlnm.Print_Area" localSheetId="14">'ф.8.1.1 (5)'!$A$1:$Q$20</definedName>
    <definedName name="_xlnm.Print_Area" localSheetId="15">'ф.8.1.1 (6)'!$A$1:$Q$19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22" l="1"/>
  <c r="I15" i="21"/>
  <c r="I12" i="23" l="1"/>
  <c r="I21" i="18"/>
  <c r="I16" i="17" l="1"/>
  <c r="I17" i="15" l="1"/>
  <c r="E16" i="14"/>
  <c r="I8" i="12" l="1"/>
  <c r="I9" i="12"/>
  <c r="I10" i="12"/>
  <c r="I7" i="12"/>
  <c r="I11" i="12" s="1"/>
  <c r="I14" i="19" l="1"/>
  <c r="A10" i="17"/>
  <c r="A12" i="17"/>
  <c r="I16" i="16" l="1"/>
  <c r="DJ17" i="8" l="1"/>
  <c r="BU12" i="5"/>
  <c r="I11" i="20" l="1"/>
  <c r="A8" i="17"/>
  <c r="A8" i="16"/>
  <c r="I10" i="13"/>
  <c r="A8" i="13"/>
  <c r="A9" i="13" s="1"/>
  <c r="A8" i="12"/>
  <c r="A9" i="12" s="1"/>
  <c r="A10" i="12" s="1"/>
  <c r="I14" i="11"/>
  <c r="BR16" i="7"/>
  <c r="BR13" i="6"/>
  <c r="BE11" i="4"/>
  <c r="AD22" i="2"/>
  <c r="BE9" i="3" s="1"/>
  <c r="AC22" i="2"/>
  <c r="CX12" i="1"/>
  <c r="EB12" i="1" s="1"/>
  <c r="EQ12" i="1" s="1"/>
  <c r="CX9" i="1"/>
  <c r="EB9" i="1" s="1"/>
  <c r="EQ9" i="1" s="1"/>
  <c r="FF9" i="1" s="1"/>
  <c r="FU9" i="1" s="1"/>
  <c r="BE13" i="4" l="1"/>
</calcChain>
</file>

<file path=xl/sharedStrings.xml><?xml version="1.0" encoding="utf-8"?>
<sst xmlns="http://schemas.openxmlformats.org/spreadsheetml/2006/main" count="1213" uniqueCount="383">
  <si>
    <t>ООО "Ставропольская электросеть"</t>
  </si>
  <si>
    <t>(наименование электросетевой организации)</t>
  </si>
  <si>
    <t>Наименование
показателя</t>
  </si>
  <si>
    <r>
      <rPr>
        <sz val="11"/>
        <rFont val="Times New Roman"/>
        <charset val="204"/>
      </rPr>
      <t xml:space="preserve">Мероприятия,
направленные
на улучшение показателя </t>
    </r>
    <r>
      <rPr>
        <vertAlign val="superscript"/>
        <sz val="11"/>
        <rFont val="Times New Roman"/>
        <charset val="204"/>
      </rPr>
      <t>2</t>
    </r>
  </si>
  <si>
    <t>Описание (обоснование)</t>
  </si>
  <si>
    <t>Значение показателя на:</t>
  </si>
  <si>
    <t>Показатель средней продолжительности прекращений передачи электрической энергии на точку поставки (Пsaidi),час</t>
  </si>
  <si>
    <t>2022</t>
  </si>
  <si>
    <t>2023</t>
  </si>
  <si>
    <t>2024</t>
  </si>
  <si>
    <t>2025</t>
  </si>
  <si>
    <t>2026</t>
  </si>
  <si>
    <t>2015</t>
  </si>
  <si>
    <t>2016</t>
  </si>
  <si>
    <t>(год)</t>
  </si>
  <si>
    <t>Показатель средней частоты прекращений передачи электрической  энергии на точку поставки (Пsaifi), шт</t>
  </si>
  <si>
    <r>
      <rPr>
        <sz val="11"/>
        <rFont val="Times New Roman"/>
        <charset val="204"/>
      </rP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charset val="204"/>
      </rPr>
      <t>тпр</t>
    </r>
    <r>
      <rPr>
        <sz val="11"/>
        <rFont val="Times New Roman"/>
        <charset val="204"/>
      </rPr>
      <t>)</t>
    </r>
  </si>
  <si>
    <r>
      <rPr>
        <sz val="9"/>
        <color indexed="9"/>
        <rFont val="Times New Roman"/>
        <charset val="204"/>
      </rPr>
      <t>____</t>
    </r>
    <r>
      <rPr>
        <sz val="9"/>
        <rFont val="Times New Roman"/>
        <charset val="204"/>
      </rPr>
      <t>*</t>
    </r>
    <r>
      <rPr>
        <sz val="9"/>
        <color indexed="9"/>
        <rFont val="Times New Roman"/>
        <charset val="204"/>
      </rPr>
      <t>_</t>
    </r>
    <r>
      <rPr>
        <sz val="9"/>
        <rFont val="Times New Roman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</si>
  <si>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9"/>
        <rFont val="Times New Roman"/>
        <charset val="204"/>
      </rPr>
      <t>2</t>
    </r>
    <r>
      <rPr>
        <sz val="9"/>
        <rFont val="Times New Roman"/>
        <charset val="204"/>
      </rPr>
      <t xml:space="preserve"> Информация предоставляется справочно.</t>
    </r>
  </si>
  <si>
    <t>Губин А.В.</t>
  </si>
  <si>
    <t>(должность)</t>
  </si>
  <si>
    <t>(Ф.И.О.)</t>
  </si>
  <si>
    <t>(подпись)</t>
  </si>
  <si>
    <t xml:space="preserve">Форма 1.1 - Журнал учета текущей информации о прекращении передачи </t>
  </si>
  <si>
    <t xml:space="preserve">  Наименование организации</t>
  </si>
  <si>
    <r>
      <rPr>
        <sz val="11"/>
        <rFont val="Times New Roman"/>
        <family val="1"/>
        <charset val="204"/>
      </rP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</si>
  <si>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</si>
  <si>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</si>
  <si>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</si>
  <si>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</si>
  <si>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</si>
  <si>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</si>
  <si>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</si>
  <si>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</si>
  <si>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</si>
  <si>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</si>
  <si>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</si>
  <si>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</si>
  <si>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</si>
  <si>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</si>
  <si>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Итого:</t>
  </si>
  <si>
    <t>А.В. Губин</t>
  </si>
  <si>
    <t>Должность</t>
  </si>
  <si>
    <t>Ф.И.О.</t>
  </si>
  <si>
    <t>Подпись</t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</si>
  <si>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</si>
  <si>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</si>
  <si>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</si>
  <si>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</si>
  <si>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</si>
  <si>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</si>
  <si>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</si>
  <si>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</si>
  <si>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rPr>
        <sz val="11"/>
        <rFont val="Times New Roman"/>
        <family val="1"/>
        <charset val="204"/>
      </rP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</si>
  <si>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</si>
  <si>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r>
      <rPr>
        <sz val="11"/>
        <rFont val="Times New Roman"/>
        <family val="1"/>
        <charset val="204"/>
      </rP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</si>
  <si>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</si>
  <si>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</si>
  <si>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</si>
  <si>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rPr>
        <sz val="11"/>
        <rFont val="Times New Roman"/>
        <family val="1"/>
        <charset val="204"/>
      </rP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</si>
  <si>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</si>
  <si>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</si>
  <si>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</si>
  <si>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1.1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</si>
  <si>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</si>
  <si>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</si>
  <si>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</si>
  <si>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</si>
  <si>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</si>
  <si>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</si>
  <si>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</si>
  <si>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</si>
  <si>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-</t>
  </si>
  <si>
    <t>Номер группы (m) территориальной 
сетевой организации по показателю
Пsaifi</t>
  </si>
  <si>
    <t>(форма 9.2)</t>
  </si>
  <si>
    <r>
      <rPr>
        <sz val="9"/>
        <color indexed="9"/>
        <rFont val="Times New Roman"/>
        <family val="1"/>
        <charset val="204"/>
      </rP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</si>
  <si>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</si>
  <si>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</si>
  <si>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</si>
  <si>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Форма 3.1 - Отчетные данные для расчета значения показателя качества 
рассмотрения заявок на технологическое присоединение к сети в период</t>
  </si>
  <si>
    <t>Наименование электросетевой организации (подразделения/филиала)</t>
  </si>
  <si>
    <t>Показатель</t>
  </si>
  <si>
    <t>Число, шт.</t>
  </si>
  <si>
    <r>
      <rPr>
        <sz val="10"/>
        <rFont val="Times New Roman"/>
        <family val="1"/>
        <charset val="204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0"/>
        <rFont val="Times New Roman"/>
        <family val="1"/>
        <charset val="204"/>
      </rPr>
      <t>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</si>
  <si>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0"/>
        <rFont val="Times New Roman"/>
        <family val="1"/>
        <charset val="204"/>
      </rPr>
      <t>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</si>
  <si>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Показатель качества рассмотрения заявок на технологическое присоединение к сети (П</t>
    </r>
    <r>
      <rPr>
        <vertAlign val="subscript"/>
        <sz val="10"/>
        <rFont val="Times New Roman"/>
        <family val="1"/>
        <charset val="204"/>
      </rPr>
      <t>заяв_тпр</t>
    </r>
    <r>
      <rPr>
        <sz val="10"/>
        <rFont val="Times New Roman"/>
        <family val="1"/>
        <charset val="204"/>
      </rPr>
      <t>)</t>
    </r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</si>
  <si>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</si>
  <si>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</si>
  <si>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rPr>
        <sz val="11"/>
        <rFont val="Times New Roman"/>
        <family val="1"/>
        <charset val="204"/>
      </rP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</si>
  <si>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</si>
  <si>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</si>
  <si>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</si>
  <si>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</si>
  <si>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t>Значение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</si>
  <si>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 тпр)</t>
  </si>
  <si>
    <r>
      <rPr>
        <sz val="11"/>
        <color indexed="8"/>
        <rFont val="Times New Roman"/>
        <family val="1"/>
        <charset val="204"/>
      </rP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color indexed="8"/>
        <rFont val="Times New Roman"/>
        <family val="1"/>
        <charset val="204"/>
      </rPr>
      <t>очз тпр</t>
    </r>
    <r>
      <rPr>
        <sz val="11"/>
        <color indexed="8"/>
        <rFont val="Times New Roman"/>
        <family val="1"/>
        <charset val="204"/>
      </rPr>
      <t>)</t>
    </r>
  </si>
  <si>
    <t>Количество, десятки шт. 
(без округления)</t>
  </si>
  <si>
    <r>
      <rPr>
        <sz val="11"/>
        <color indexed="8"/>
        <rFont val="Times New Roman"/>
        <family val="1"/>
        <charset val="204"/>
      </rP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color indexed="8"/>
        <rFont val="Times New Roman"/>
        <family val="1"/>
        <charset val="204"/>
      </rPr>
      <t>нпа тпр</t>
    </r>
    <r>
      <rPr>
        <sz val="11"/>
        <color indexed="8"/>
        <rFont val="Times New Roman"/>
        <family val="1"/>
        <charset val="204"/>
      </rPr>
      <t>)</t>
    </r>
  </si>
  <si>
    <t>Приложение № 4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</si>
  <si>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</si>
  <si>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</si>
  <si>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</si>
  <si>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</si>
  <si>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</si>
  <si>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РАСЧЕТ ОБОБЩЕННОГО ПОКАЗАТЕЛЯ УРОВНЯ НАДЕЖНОСТИ
И КАЧЕСТВА ОКАЗЫВАЕМЫХ УСЛУГ</t>
  </si>
  <si>
    <t>№</t>
  </si>
  <si>
    <t>Наименование показателя</t>
  </si>
  <si>
    <t>№ формулы Методических указаний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</si>
  <si>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</si>
  <si>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(1)</t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</si>
  <si>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</si>
  <si>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(4)</t>
  </si>
  <si>
    <t>Показатель средней продолжительности прекращений передачи электрической энергии  на точку поставки (Пsaidi)</t>
  </si>
  <si>
    <t>(2)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</si>
  <si>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</si>
  <si>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t>(3)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</si>
  <si>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  <charset val="204"/>
      </rPr>
      <t>тпр</t>
    </r>
  </si>
  <si>
    <r>
      <t>Показатель уровня качества обслуживания потребителей услуг территориальными  сетевыми организациями,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</si>
  <si>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(11)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</si>
  <si>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</si>
  <si>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 xml:space="preserve"> (4.1)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</si>
  <si>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</si>
  <si>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</si>
  <si>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</si>
  <si>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</si>
  <si>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 xml:space="preserve"> (4.2)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</si>
  <si>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</si>
  <si>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</si>
  <si>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 xml:space="preserve">п. 5 Методических указаний </t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</si>
  <si>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 1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</si>
  <si>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 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</si>
  <si>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</si>
  <si>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</si>
  <si>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</si>
  <si>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</si>
  <si>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Инженер ПТО ООО "Трансэлектро"</t>
  </si>
  <si>
    <t>Клепиков М.И.</t>
  </si>
  <si>
    <t>Форма 4.2 - Расчет обобщенного показателя уровня надежности и качества 
оказываемых услуг</t>
  </si>
  <si>
    <t>№ формулы
методических указаний</t>
  </si>
  <si>
    <t>1._Оценка достижения показателя уровня надежности оказываемых услуг, Кнад</t>
  </si>
  <si>
    <t>пункт 5</t>
  </si>
  <si>
    <t xml:space="preserve">Для организации по управлению единой национальной (общероссийской) электрической сетью и территориальной сетевой организации: 0
</t>
  </si>
  <si>
    <t>2._Оценка достижения показателя уровня надежности оказываемых услуг, Кнад1</t>
  </si>
  <si>
    <t>3._Оценка достижения показателя уровня надежности оказываемых услуг, Кнад2</t>
  </si>
  <si>
    <t>4._Оценка достижения показателя уровня надежности оказываемых услуг, Ккач</t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</si>
  <si>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</si>
  <si>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t>Для территориальной сетевой организации</t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</si>
  <si>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</si>
  <si>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</si>
  <si>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</si>
  <si>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</si>
  <si>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</si>
  <si>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</si>
  <si>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</si>
  <si>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</si>
  <si>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</si>
  <si>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</si>
  <si>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</si>
  <si>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</si>
  <si>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</si>
  <si>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</si>
  <si>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</si>
  <si>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</si>
  <si>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</si>
  <si>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</si>
  <si>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</si>
  <si>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</si>
  <si>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</si>
  <si>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</si>
  <si>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</si>
  <si>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</si>
  <si>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</si>
  <si>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</si>
  <si>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</si>
  <si>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</si>
  <si>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</si>
  <si>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</si>
  <si>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</si>
  <si>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</si>
  <si>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</si>
  <si>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</si>
  <si>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</si>
  <si>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</si>
  <si>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</si>
  <si>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</si>
  <si>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</si>
  <si>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</si>
  <si>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ВЛ</t>
  </si>
  <si>
    <t>10 (10.5)</t>
  </si>
  <si>
    <t>В</t>
  </si>
  <si>
    <t>4.21</t>
  </si>
  <si>
    <t>6 (6.3)</t>
  </si>
  <si>
    <t>ИТОГО по всем прекращениям передачи электрической энергии за отчетный период:</t>
  </si>
  <si>
    <t>И</t>
  </si>
  <si>
    <t>х</t>
  </si>
  <si>
    <t>0;1</t>
  </si>
  <si>
    <t>- по ограничениям, связанным с проведением ремонтных работ</t>
  </si>
  <si>
    <t>П</t>
  </si>
  <si>
    <t>- по аварийным ограничениям</t>
  </si>
  <si>
    <t>А</t>
  </si>
  <si>
    <t>- по внерегламентным отключениям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</si>
  <si>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</si>
  <si>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</si>
  <si>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 xml:space="preserve">Форма 8.1.1.  Ведомость присоединения потребителей услуг  сетевой организации </t>
  </si>
  <si>
    <t>№п/п</t>
  </si>
  <si>
    <t>Наименование структурной единици сетевой организации</t>
  </si>
  <si>
    <t>Наименование вышестоящего центра питания относительно вторичного уровня присоединения при нормальной схеме электроснабжения (при наличии</t>
  </si>
  <si>
    <t>Диспетчерское наименование ЛЭП от вышестоящего центра питания до объекта электросетевого хозяйства, определенного вторичным уровнем напряжения</t>
  </si>
  <si>
    <t>Вторичный уровень присоединения</t>
  </si>
  <si>
    <t>Первичный уровень присоединения</t>
  </si>
  <si>
    <t>Количество точек поставки потребителей услуг сетевой организации , присоединенных к первичному уровню присоединения, шт</t>
  </si>
  <si>
    <t>Диспетчерское наименование ПС, ТП, РП</t>
  </si>
  <si>
    <t>Высший класс напряжения, кВ</t>
  </si>
  <si>
    <t>Диспетчерское наименование ВЛ, КЛ, КВЛ</t>
  </si>
  <si>
    <t>класс напряжения, кВ</t>
  </si>
  <si>
    <t>Всего</t>
  </si>
  <si>
    <t>в разделении уровней напряжения ЭПУ потребителей электрической энергии</t>
  </si>
  <si>
    <t>ВН (110 кв и выше</t>
  </si>
  <si>
    <t>СН 1 (35 кВ)</t>
  </si>
  <si>
    <t>СН 2 (6-20 кВ)</t>
  </si>
  <si>
    <t>НН (ниже 1 кВ)</t>
  </si>
  <si>
    <t>ООО "Ставропольская электросеть</t>
  </si>
  <si>
    <t>ПС 35/10 кВ "Подстепки"</t>
  </si>
  <si>
    <t>ВЛ-10кВ Ф-3</t>
  </si>
  <si>
    <t>КТП 323/250кВА</t>
  </si>
  <si>
    <t>ПС 110/10кВ "Ягодное"</t>
  </si>
  <si>
    <t>КТП Яг2223/630кВА</t>
  </si>
  <si>
    <t>должность</t>
  </si>
  <si>
    <t>подпись</t>
  </si>
  <si>
    <t>М.П.</t>
  </si>
  <si>
    <t>ВЛ-0,4кВ, Ф-4</t>
  </si>
  <si>
    <t>ТП-5/400кВА</t>
  </si>
  <si>
    <t>ВЛ-10кВ, Ф-3</t>
  </si>
  <si>
    <t>ПС 110/10 кВ "Подстепки"</t>
  </si>
  <si>
    <t>ТП-4/400кВА</t>
  </si>
  <si>
    <t>ПС 110/10 "Ягодное"</t>
  </si>
  <si>
    <t xml:space="preserve">ВЛ-10кВ </t>
  </si>
  <si>
    <t>ВЛ-0,4кВ, Ф-3</t>
  </si>
  <si>
    <t>ТП-3/400кВА</t>
  </si>
  <si>
    <t>ВЛ-10кВ</t>
  </si>
  <si>
    <t>ТП 3/400кВА</t>
  </si>
  <si>
    <t>ВЛ-0,4кВ, Ф-2</t>
  </si>
  <si>
    <t>ВЛ-0,4кВ</t>
  </si>
  <si>
    <t>ВЛ-6кВ</t>
  </si>
  <si>
    <t>________________________</t>
  </si>
  <si>
    <t xml:space="preserve">ВЛ-6кВ </t>
  </si>
  <si>
    <t>ПС 110/10 кВ "Ягодное"</t>
  </si>
  <si>
    <t>филиал ПАО "Россети Волга" - "Самарские распределительные сети"</t>
  </si>
  <si>
    <t>3.4.9.1</t>
  </si>
  <si>
    <t>ПС 110/6 "Водозабор" ф.20 ВЛ-6кВ</t>
  </si>
  <si>
    <t>ТП 1 (Ягодное), ТП 3 (Ягодное), КТП 6 (Ягодное), КТП (Ягодка), КТП (Русское поле), КТП (Прилесье)</t>
  </si>
  <si>
    <t>ПС 35/10 кВ "Подстепки" ВЛ-10кВ, Ф-3</t>
  </si>
  <si>
    <t>За</t>
  </si>
  <si>
    <t>год</t>
  </si>
  <si>
    <t>№ п/п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</si>
  <si>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</si>
  <si>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</si>
  <si>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</si>
  <si>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</si>
  <si>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</si>
  <si>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</si>
  <si>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</si>
  <si>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</si>
  <si>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</si>
  <si>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t xml:space="preserve"> </t>
  </si>
  <si>
    <t>В соответствии с заключенными договорами 
по передаче электрической энергии</t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</si>
  <si>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</si>
  <si>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</si>
  <si>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</si>
  <si>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</si>
  <si>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</si>
  <si>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</si>
  <si>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</si>
  <si>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), шт.</t>
    </r>
  </si>
  <si>
    <t>Для территориальной сетевой организации :    1</t>
  </si>
  <si>
    <t xml:space="preserve">пункт 5 </t>
  </si>
  <si>
    <t>ВЛ-0,4кВ, Ф-5</t>
  </si>
  <si>
    <t>ВЛ-0,4кВ, Ф-8</t>
  </si>
  <si>
    <t>ТП-7/400кВА</t>
  </si>
  <si>
    <t>ВЛ-0,4кВ, Ф-4, оп1-16</t>
  </si>
  <si>
    <t>ПС 110/6кВ "Водозабор"</t>
  </si>
  <si>
    <t>ВЛ-6кВ Ф-9</t>
  </si>
  <si>
    <t>ПС 110/6 "Водозабор"</t>
  </si>
  <si>
    <t>ВЛ-0,4кВ, ф-4</t>
  </si>
  <si>
    <t>ВЛ-0,4кВ, Ф-15</t>
  </si>
  <si>
    <r>
      <t xml:space="preserve">электрической энергии для потребителей услуг электросетевой организации за </t>
    </r>
    <r>
      <rPr>
        <u/>
        <sz val="12"/>
        <rFont val="Times New Roman"/>
        <family val="1"/>
        <charset val="204"/>
      </rPr>
      <t xml:space="preserve">2023 </t>
    </r>
    <r>
      <rPr>
        <sz val="12"/>
        <rFont val="Times New Roman"/>
        <family val="1"/>
        <charset val="204"/>
      </rPr>
      <t>год</t>
    </r>
  </si>
  <si>
    <t>2023 год</t>
  </si>
  <si>
    <t>(12)</t>
  </si>
  <si>
    <t>Генеральный директор</t>
  </si>
  <si>
    <t xml:space="preserve"> Генеральный директор ООО "Ставропольская электросеть"</t>
  </si>
  <si>
    <t>Генеральный директор                                                А.В. Губин</t>
  </si>
  <si>
    <t>Генеральный директор                                       А.В. Губин</t>
  </si>
  <si>
    <t>11,10 2023.01.31</t>
  </si>
  <si>
    <t>14,00 2023.01.31</t>
  </si>
  <si>
    <t>ТП-1 (Подстепки), ТП-2(Подстепки), ТП-3(Подстепки), ТП-4(Подстепки), ТП-5(Подстепки), ТП-6 (Подстепки), КТП 323, КТП 1050/630</t>
  </si>
  <si>
    <t>оперативный журнал от 31.01.2023</t>
  </si>
  <si>
    <t>01,30 2023.12.16</t>
  </si>
  <si>
    <t>02,00 2023.12.16</t>
  </si>
  <si>
    <t>ООО "Самарская электросетевая компания"</t>
  </si>
  <si>
    <t>оперативный журнал от 16.12.2023</t>
  </si>
  <si>
    <t>13,00 2023.12.16</t>
  </si>
  <si>
    <t>14,00 2023.12.16</t>
  </si>
  <si>
    <t>Генеральный директор                                                                                                                     А.В. Губин</t>
  </si>
  <si>
    <t xml:space="preserve"> ООО "Ставропольская электросеть "   за _январь месяц_ 2023 года</t>
  </si>
  <si>
    <t>Форма 1.7 - Расчетные  плановые значения показателей надежности и качества услуг на каждый
расчетный период регулирования в пределах долгосрочного периода регулирования  2023-2026гг.</t>
  </si>
  <si>
    <t>СНТ "Ягодка" дог.б/н. от 21.04.2015, СНТ "Русское поле" договор  б/н от 21.04.2015, СНТ "Прилесье" договор б/н от 21.04.2015,  Администрация с/п Подстепки дог. б/н от 25.10.2017, договор купли-продажи б/н от 03.04.2023, договор купли-продажи № 35 от 10.08.2023, договор купли-продажи имущества б/н от 30.01.2020</t>
  </si>
  <si>
    <t xml:space="preserve">Форма 4.1 - Показатели уровня надежности и уровня качества оказываемых услуг ООО "Ставропольская электросеть" на 2023г  </t>
  </si>
  <si>
    <t xml:space="preserve"> ООО "Ставропольская электросеть "   за _февраль месяц_ 2023 года</t>
  </si>
  <si>
    <t xml:space="preserve"> ООО "Ставропольская электросеть "   за _март месяц_ 2023 года</t>
  </si>
  <si>
    <t xml:space="preserve"> ООО "Ставропольская электросеть "   за _апрель месяц_ 2023 года</t>
  </si>
  <si>
    <t xml:space="preserve"> ООО "Ставропольская электросеть "   за _май месяц_ 2023 года</t>
  </si>
  <si>
    <t xml:space="preserve"> ООО "Ставропольская электросеть "   за _июнь месяц_ 2023 года</t>
  </si>
  <si>
    <t xml:space="preserve"> ООО "Ставропольская электросеть "   за _июль месяц_ 2023 года</t>
  </si>
  <si>
    <t xml:space="preserve"> ООО "Ставропольская электросеть "   за _август месяц_ 2023 года</t>
  </si>
  <si>
    <t xml:space="preserve"> ООО "Ставропольская электросеть "   за сентябрь месяц_ 2023 года</t>
  </si>
  <si>
    <t xml:space="preserve"> ООО "Ставропольская электросеть "   за октябрь месяц_ 2023 года</t>
  </si>
  <si>
    <t xml:space="preserve"> ООО "Ставропольская электросеть "   за ноябрь месяц_ 2023 года</t>
  </si>
  <si>
    <t xml:space="preserve"> ООО "Ставропольская электросеть "   за декабрь месяц_ 2023 года</t>
  </si>
  <si>
    <t>ТП 4/400кВА</t>
  </si>
  <si>
    <t>ВЛ-0,4кВ Ф-5</t>
  </si>
  <si>
    <t>ВЛ-0,4кВ Ф-6</t>
  </si>
  <si>
    <t>ВЛ-0,4кВ Ф-4, оп 20</t>
  </si>
  <si>
    <t>Генеральный директор                                                                     А.В. Губин</t>
  </si>
  <si>
    <t>ВЛ-0,4кВ, Ф-4, оп 4-165</t>
  </si>
  <si>
    <t>КТП-2, ВЛ-0,4кВ, ф.10</t>
  </si>
  <si>
    <t>КТП  1031/400кВА</t>
  </si>
  <si>
    <t>ВЛ-0,4кВ, Ф-2, оп 1-6</t>
  </si>
  <si>
    <t>ВЛ-0,4кВ, Ф-1, оп 2-2</t>
  </si>
  <si>
    <t>ВЛ-0,4кВ, ф-2, оп. 4-69</t>
  </si>
  <si>
    <t>ВЛ-0,4кВ, Ф-2, оп 3-46</t>
  </si>
  <si>
    <t>КТП Яг202/250кВА</t>
  </si>
  <si>
    <t>ВЛ-0,4кВ, Ф-9</t>
  </si>
  <si>
    <t>ВЛ-0,4кВ, Ф-10</t>
  </si>
  <si>
    <t>КТП Яг 2220/630кВА</t>
  </si>
  <si>
    <t>ВЛ-0,4кВ, Ф-1, оп1</t>
  </si>
  <si>
    <t>ВЛ-0,4кВ, Ф-17</t>
  </si>
  <si>
    <t>ВЛ-0,4кВ, Ф-5, оп 34-38</t>
  </si>
  <si>
    <t>ВЛ-0,4кВ, Ф-6, оп 10-11</t>
  </si>
  <si>
    <t>ВЛ-0,4кВ, ф-4, оп 179-180</t>
  </si>
  <si>
    <t>ВЛ-0,4кВ, Ф-2, оп 49</t>
  </si>
  <si>
    <t>ВЛ-0,4кВ, Ф-1, оп 14-17</t>
  </si>
  <si>
    <t>ВЛ-0,4кВ, Ф-3, оп 28</t>
  </si>
  <si>
    <t>ВЛ-0,4кВ, Ф-2, оп 23</t>
  </si>
  <si>
    <t>ВЛ-0,4кВ, Ф-4, оп 70</t>
  </si>
  <si>
    <t>ВЛ-0,4кВ, Ф-3, оп 75</t>
  </si>
  <si>
    <t>ВЛ-0,4кВ, Ф-4, оп 32</t>
  </si>
  <si>
    <t>ВЛ-0,4кВ, Ф-5, оп 34-37</t>
  </si>
  <si>
    <t>ВЛ-10кВ Ф-10</t>
  </si>
  <si>
    <t>КТП-1050/630кВА</t>
  </si>
  <si>
    <t>ВЛ-0,4кВ, ф-1, оп 14</t>
  </si>
  <si>
    <t>ПС 110/6кВ "Ягодное"</t>
  </si>
  <si>
    <t>ТП-6/250кВА</t>
  </si>
  <si>
    <t xml:space="preserve">ГПП "Портовая" 110/6кВ </t>
  </si>
  <si>
    <t>ВЛ-0,4кВ, Ф-6</t>
  </si>
  <si>
    <t>ТП 5/400кВА</t>
  </si>
  <si>
    <t>ВЛ-0,4кВ, Ф-5, оп 6-14</t>
  </si>
  <si>
    <t>КТП -1/630 кВА</t>
  </si>
  <si>
    <t>ВЛ-0,4кВ, Ф-11</t>
  </si>
  <si>
    <t>КТП -2/630 кВА</t>
  </si>
  <si>
    <t>ВЛ-0,4кВ, Ф-12</t>
  </si>
  <si>
    <t>КТП -258 6/0,4кВ</t>
  </si>
  <si>
    <t>КТП -357 6/0,4кВ</t>
  </si>
  <si>
    <t>ВЛ-0,4кВ, Ф-1, оп 1-17</t>
  </si>
  <si>
    <t>КТП-1/630кВА</t>
  </si>
  <si>
    <t>ТП 6/400кВА</t>
  </si>
  <si>
    <t>ВЛ-0,4кВ, ф-2</t>
  </si>
  <si>
    <t>ВЛ-0,4кВ, ф-3</t>
  </si>
  <si>
    <t>КТП -3/630 кВА</t>
  </si>
  <si>
    <t>ВЛ-0,4кВ, Ф-2, оп 70</t>
  </si>
  <si>
    <t>КТП Яг 202/630кВА</t>
  </si>
  <si>
    <t>ВЛ-0,4кВ, Ф-1, оп 14</t>
  </si>
  <si>
    <t>ВЛ-0,4кВ, Ф-2, оп 13</t>
  </si>
  <si>
    <t>ВЛ-0,4кВ, Ф-1, оп 1</t>
  </si>
  <si>
    <t>КТП Яг 209/630кВА</t>
  </si>
  <si>
    <t>ВЛ-0,4кВ, Ф-5, оп 36</t>
  </si>
  <si>
    <t>ВЛ-0,4кВ, Ф-1, оп 10</t>
  </si>
  <si>
    <t>ТП-6/400кВА</t>
  </si>
  <si>
    <t>ВЛ-0,4кВ, Ф-1</t>
  </si>
  <si>
    <t>ТП-2/400кВА</t>
  </si>
  <si>
    <t>ВЛ-10кВ Ф-4</t>
  </si>
  <si>
    <t>ВЛ-10кВ Ф-5</t>
  </si>
  <si>
    <t>ВЛ-10кВ Ф-6</t>
  </si>
  <si>
    <t>КТП Яг2220/630кВА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</si>
</sst>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0.000000"/>
    <numFmt numFmtId="166" formatCode="0.00000"/>
    <numFmt numFmtId="167" formatCode="0.0000"/>
  </numFmts>
  <fonts count="5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sz val="9"/>
      <name val="Times New Roman"/>
      <charset val="204"/>
    </font>
    <font>
      <vertAlign val="superscript"/>
      <sz val="11"/>
      <name val="Times New Roman"/>
      <charset val="204"/>
    </font>
    <font>
      <vertAlign val="subscript"/>
      <sz val="11"/>
      <name val="Times New Roman"/>
      <charset val="204"/>
    </font>
    <font>
      <sz val="9"/>
      <color indexed="9"/>
      <name val="Times New Roman"/>
      <charset val="204"/>
    </font>
    <font>
      <vertAlign val="superscript"/>
      <sz val="9"/>
      <name val="Times New Roman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Arial Narrow"/>
      <family val="2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rgb="FF000000"/>
      <name val="Calibri"/>
    </font>
    <font>
      <sz val="11"/>
      <color rgb="FFFF0000"/>
      <name val="Arial Narrow"/>
    </font>
    <font>
      <sz val="11"/>
      <color rgb="FF000000"/>
      <name val="Arial Narrow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Calibri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8" fillId="0" borderId="0" applyFill="0" applyProtection="0"/>
    <xf numFmtId="0" fontId="45" fillId="0" borderId="0"/>
    <xf numFmtId="0" fontId="48" fillId="0" borderId="0"/>
  </cellStyleXfs>
  <cellXfs count="50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9" fillId="0" borderId="0" xfId="1" applyFont="1" applyAlignment="1">
      <alignment horizontal="left"/>
    </xf>
    <xf numFmtId="0" fontId="12" fillId="0" borderId="2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0" xfId="1" applyFont="1" applyAlignment="1">
      <alignment horizontal="left" vertical="top"/>
    </xf>
    <xf numFmtId="0" fontId="12" fillId="0" borderId="12" xfId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1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14" fillId="0" borderId="12" xfId="1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15" fillId="0" borderId="6" xfId="1" applyFont="1" applyBorder="1" applyAlignment="1">
      <alignment vertical="top"/>
    </xf>
    <xf numFmtId="0" fontId="15" fillId="0" borderId="6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left" vertical="top"/>
    </xf>
    <xf numFmtId="0" fontId="12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12" fillId="0" borderId="2" xfId="1" applyFont="1" applyBorder="1" applyAlignment="1">
      <alignment horizontal="left" vertical="top"/>
    </xf>
    <xf numFmtId="49" fontId="12" fillId="0" borderId="0" xfId="1" applyNumberFormat="1" applyFont="1" applyAlignment="1">
      <alignment horizontal="center" vertical="top"/>
    </xf>
    <xf numFmtId="0" fontId="12" fillId="0" borderId="0" xfId="1" applyFont="1" applyAlignment="1">
      <alignment horizontal="left" vertical="top" wrapText="1"/>
    </xf>
    <xf numFmtId="49" fontId="20" fillId="0" borderId="0" xfId="1" applyNumberFormat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2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2" fillId="0" borderId="4" xfId="1" applyFont="1" applyBorder="1" applyAlignment="1">
      <alignment horizontal="left" vertical="top"/>
    </xf>
    <xf numFmtId="49" fontId="9" fillId="0" borderId="0" xfId="1" applyNumberFormat="1" applyFont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7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11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0" xfId="1" applyFont="1" applyAlignment="1">
      <alignment horizontal="center" wrapText="1"/>
    </xf>
    <xf numFmtId="0" fontId="12" fillId="0" borderId="2" xfId="1" applyFont="1" applyBorder="1" applyAlignment="1">
      <alignment horizontal="left" wrapText="1"/>
    </xf>
    <xf numFmtId="0" fontId="16" fillId="0" borderId="0" xfId="1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12" fillId="0" borderId="4" xfId="1" applyFont="1" applyBorder="1" applyAlignment="1">
      <alignment horizontal="left" vertical="top" wrapText="1"/>
    </xf>
    <xf numFmtId="49" fontId="12" fillId="0" borderId="2" xfId="1" applyNumberFormat="1" applyFont="1" applyBorder="1" applyAlignment="1">
      <alignment horizontal="left" vertical="top"/>
    </xf>
    <xf numFmtId="49" fontId="12" fillId="0" borderId="5" xfId="1" applyNumberFormat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49" fontId="12" fillId="0" borderId="8" xfId="1" applyNumberFormat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/>
    </xf>
    <xf numFmtId="49" fontId="12" fillId="0" borderId="10" xfId="1" applyNumberFormat="1" applyFont="1" applyBorder="1" applyAlignment="1">
      <alignment horizontal="left" vertical="top"/>
    </xf>
    <xf numFmtId="0" fontId="12" fillId="0" borderId="11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/>
    </xf>
    <xf numFmtId="0" fontId="12" fillId="0" borderId="11" xfId="1" applyFont="1" applyBorder="1" applyAlignment="1">
      <alignment horizontal="left" vertical="top"/>
    </xf>
    <xf numFmtId="0" fontId="28" fillId="0" borderId="0" xfId="2" applyFill="1" applyProtection="1"/>
    <xf numFmtId="0" fontId="28" fillId="0" borderId="15" xfId="2" applyFill="1" applyBorder="1" applyProtection="1"/>
    <xf numFmtId="0" fontId="30" fillId="0" borderId="0" xfId="2" applyFont="1" applyFill="1" applyProtection="1"/>
    <xf numFmtId="0" fontId="28" fillId="0" borderId="0" xfId="2" applyFill="1" applyAlignment="1" applyProtection="1">
      <alignment horizontal="left" vertical="top"/>
    </xf>
    <xf numFmtId="0" fontId="28" fillId="0" borderId="0" xfId="2" applyFill="1" applyAlignment="1" applyProtection="1">
      <alignment vertical="top"/>
      <protection locked="0"/>
    </xf>
    <xf numFmtId="0" fontId="32" fillId="0" borderId="0" xfId="2" applyFont="1" applyFill="1" applyAlignment="1" applyProtection="1">
      <alignment horizontal="center" vertical="top"/>
    </xf>
    <xf numFmtId="0" fontId="28" fillId="0" borderId="0" xfId="2" applyFill="1" applyAlignment="1" applyProtection="1">
      <alignment horizontal="center" vertical="top"/>
      <protection locked="0"/>
    </xf>
    <xf numFmtId="0" fontId="28" fillId="0" borderId="28" xfId="2" applyFill="1" applyBorder="1" applyAlignment="1" applyProtection="1">
      <alignment horizontal="center" vertical="center" textRotation="90" wrapText="1"/>
    </xf>
    <xf numFmtId="0" fontId="33" fillId="0" borderId="29" xfId="2" applyFont="1" applyFill="1" applyBorder="1" applyAlignment="1" applyProtection="1">
      <alignment vertical="top" wrapText="1"/>
    </xf>
    <xf numFmtId="0" fontId="34" fillId="0" borderId="30" xfId="1" applyFont="1" applyBorder="1" applyAlignment="1">
      <alignment horizontal="left" vertical="top" wrapText="1"/>
    </xf>
    <xf numFmtId="0" fontId="28" fillId="0" borderId="0" xfId="2" applyFill="1" applyAlignment="1" applyProtection="1">
      <alignment horizontal="left" vertical="top" wrapText="1"/>
    </xf>
    <xf numFmtId="0" fontId="30" fillId="0" borderId="0" xfId="2" applyFont="1" applyFill="1" applyAlignment="1" applyProtection="1">
      <alignment horizontal="left" vertical="top" wrapText="1"/>
    </xf>
    <xf numFmtId="0" fontId="35" fillId="0" borderId="12" xfId="2" applyFont="1" applyFill="1" applyBorder="1" applyAlignment="1" applyProtection="1">
      <alignment horizontal="left" vertical="top" wrapText="1"/>
    </xf>
    <xf numFmtId="0" fontId="35" fillId="0" borderId="12" xfId="2" applyFont="1" applyFill="1" applyBorder="1" applyAlignment="1" applyProtection="1">
      <alignment horizontal="center" vertical="top" wrapText="1"/>
    </xf>
    <xf numFmtId="0" fontId="36" fillId="0" borderId="0" xfId="2" applyFont="1" applyFill="1" applyAlignment="1" applyProtection="1">
      <alignment horizontal="left" vertical="top" wrapText="1"/>
    </xf>
    <xf numFmtId="0" fontId="28" fillId="0" borderId="12" xfId="2" applyFill="1" applyBorder="1" applyAlignment="1" applyProtection="1">
      <alignment horizontal="left" vertical="top" wrapText="1"/>
    </xf>
    <xf numFmtId="0" fontId="28" fillId="0" borderId="12" xfId="2" applyFill="1" applyBorder="1" applyAlignment="1" applyProtection="1">
      <alignment horizontal="center" vertical="top" wrapText="1"/>
    </xf>
    <xf numFmtId="0" fontId="25" fillId="0" borderId="0" xfId="1" applyFont="1"/>
    <xf numFmtId="0" fontId="25" fillId="0" borderId="0" xfId="1" applyFont="1" applyAlignment="1">
      <alignment horizontal="center"/>
    </xf>
    <xf numFmtId="0" fontId="1" fillId="0" borderId="0" xfId="1"/>
    <xf numFmtId="0" fontId="25" fillId="0" borderId="12" xfId="1" applyFont="1" applyBorder="1" applyAlignment="1">
      <alignment horizontal="center" wrapText="1"/>
    </xf>
    <xf numFmtId="0" fontId="25" fillId="0" borderId="12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25" fillId="0" borderId="31" xfId="1" applyFont="1" applyBorder="1" applyAlignment="1">
      <alignment horizontal="center"/>
    </xf>
    <xf numFmtId="0" fontId="25" fillId="0" borderId="12" xfId="1" applyFont="1" applyBorder="1" applyAlignment="1">
      <alignment wrapText="1"/>
    </xf>
    <xf numFmtId="0" fontId="15" fillId="0" borderId="12" xfId="1" applyFont="1" applyBorder="1" applyAlignment="1">
      <alignment horizontal="center" wrapText="1"/>
    </xf>
    <xf numFmtId="0" fontId="25" fillId="0" borderId="12" xfId="1" applyFont="1" applyBorder="1" applyAlignment="1">
      <alignment horizontal="left" vertical="justify" wrapText="1" shrinkToFit="1"/>
    </xf>
    <xf numFmtId="0" fontId="25" fillId="0" borderId="12" xfId="1" applyFont="1" applyBorder="1" applyAlignment="1">
      <alignment horizontal="center" vertical="center" wrapText="1" shrinkToFit="1"/>
    </xf>
    <xf numFmtId="0" fontId="25" fillId="0" borderId="12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25" fillId="0" borderId="12" xfId="1" applyFont="1" applyBorder="1" applyAlignment="1">
      <alignment vertical="center" wrapText="1"/>
    </xf>
    <xf numFmtId="0" fontId="1" fillId="0" borderId="0" xfId="1" applyAlignment="1">
      <alignment wrapText="1"/>
    </xf>
    <xf numFmtId="0" fontId="25" fillId="0" borderId="12" xfId="1" applyFont="1" applyBorder="1"/>
    <xf numFmtId="0" fontId="25" fillId="0" borderId="12" xfId="1" applyFont="1" applyBorder="1" applyAlignment="1">
      <alignment horizontal="center" vertical="center" shrinkToFit="1"/>
    </xf>
    <xf numFmtId="0" fontId="25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5" fillId="0" borderId="12" xfId="1" applyFont="1" applyBorder="1" applyAlignment="1">
      <alignment vertical="center"/>
    </xf>
    <xf numFmtId="0" fontId="15" fillId="0" borderId="1" xfId="1" applyFont="1" applyBorder="1"/>
    <xf numFmtId="0" fontId="15" fillId="0" borderId="0" xfId="1" applyFont="1"/>
    <xf numFmtId="0" fontId="39" fillId="0" borderId="0" xfId="1" applyFont="1" applyAlignment="1">
      <alignment horizontal="center"/>
    </xf>
    <xf numFmtId="0" fontId="39" fillId="0" borderId="0" xfId="1" applyFont="1"/>
    <xf numFmtId="0" fontId="39" fillId="0" borderId="12" xfId="1" applyFont="1" applyBorder="1" applyAlignment="1">
      <alignment horizontal="center" wrapText="1"/>
    </xf>
    <xf numFmtId="0" fontId="39" fillId="0" borderId="12" xfId="1" applyFont="1" applyBorder="1" applyAlignment="1">
      <alignment horizontal="center"/>
    </xf>
    <xf numFmtId="0" fontId="39" fillId="0" borderId="31" xfId="1" applyFont="1" applyBorder="1" applyAlignment="1">
      <alignment horizontal="center"/>
    </xf>
    <xf numFmtId="0" fontId="39" fillId="0" borderId="12" xfId="1" applyFont="1" applyBorder="1" applyAlignment="1">
      <alignment horizontal="left" vertical="justify" wrapText="1" shrinkToFit="1"/>
    </xf>
    <xf numFmtId="0" fontId="39" fillId="0" borderId="12" xfId="1" applyFont="1" applyBorder="1" applyAlignment="1">
      <alignment horizontal="center" vertical="justify" wrapText="1" shrinkToFit="1"/>
    </xf>
    <xf numFmtId="0" fontId="39" fillId="0" borderId="12" xfId="1" applyFont="1" applyBorder="1" applyAlignment="1">
      <alignment horizontal="center" wrapText="1" shrinkToFit="1"/>
    </xf>
    <xf numFmtId="0" fontId="39" fillId="0" borderId="12" xfId="1" applyFont="1" applyBorder="1" applyAlignment="1">
      <alignment wrapText="1"/>
    </xf>
    <xf numFmtId="0" fontId="39" fillId="0" borderId="12" xfId="1" applyFont="1" applyBorder="1" applyAlignment="1">
      <alignment horizontal="center" shrinkToFit="1"/>
    </xf>
    <xf numFmtId="0" fontId="39" fillId="0" borderId="12" xfId="1" applyFont="1" applyBorder="1"/>
    <xf numFmtId="0" fontId="41" fillId="0" borderId="0" xfId="1" applyFont="1"/>
    <xf numFmtId="0" fontId="15" fillId="2" borderId="12" xfId="1" applyFont="1" applyFill="1" applyBorder="1" applyAlignment="1">
      <alignment horizontal="center"/>
    </xf>
    <xf numFmtId="0" fontId="15" fillId="2" borderId="12" xfId="1" applyFont="1" applyFill="1" applyBorder="1" applyAlignment="1">
      <alignment horizontal="center" vertical="center" wrapText="1"/>
    </xf>
    <xf numFmtId="0" fontId="38" fillId="0" borderId="0" xfId="1" applyFont="1"/>
    <xf numFmtId="0" fontId="40" fillId="0" borderId="0" xfId="1" applyFont="1"/>
    <xf numFmtId="0" fontId="12" fillId="2" borderId="12" xfId="1" applyFont="1" applyFill="1" applyBorder="1" applyAlignment="1">
      <alignment wrapText="1"/>
    </xf>
    <xf numFmtId="0" fontId="25" fillId="0" borderId="12" xfId="1" applyFont="1" applyBorder="1" applyAlignment="1">
      <alignment vertical="justify" wrapText="1" shrinkToFit="1"/>
    </xf>
    <xf numFmtId="0" fontId="25" fillId="0" borderId="12" xfId="1" applyFont="1" applyBorder="1" applyAlignment="1">
      <alignment horizontal="center" vertical="justify" wrapText="1" shrinkToFit="1"/>
    </xf>
    <xf numFmtId="0" fontId="25" fillId="0" borderId="12" xfId="1" applyFont="1" applyBorder="1" applyAlignment="1">
      <alignment horizontal="center" vertical="justify" shrinkToFit="1"/>
    </xf>
    <xf numFmtId="0" fontId="38" fillId="2" borderId="12" xfId="1" applyFont="1" applyFill="1" applyBorder="1" applyAlignment="1">
      <alignment horizontal="center" wrapText="1"/>
    </xf>
    <xf numFmtId="0" fontId="15" fillId="0" borderId="12" xfId="1" applyFont="1" applyBorder="1" applyAlignment="1">
      <alignment vertical="center"/>
    </xf>
    <xf numFmtId="0" fontId="25" fillId="0" borderId="12" xfId="1" applyFont="1" applyBorder="1" applyAlignment="1">
      <alignment vertical="center" shrinkToFit="1"/>
    </xf>
    <xf numFmtId="0" fontId="1" fillId="0" borderId="0" xfId="1" applyAlignment="1">
      <alignment horizontal="center"/>
    </xf>
    <xf numFmtId="0" fontId="12" fillId="2" borderId="12" xfId="1" applyFont="1" applyFill="1" applyBorder="1" applyAlignment="1">
      <alignment vertical="center" wrapText="1"/>
    </xf>
    <xf numFmtId="0" fontId="25" fillId="0" borderId="12" xfId="1" applyFont="1" applyBorder="1" applyAlignment="1">
      <alignment horizontal="left" vertical="center" wrapText="1" shrinkToFit="1"/>
    </xf>
    <xf numFmtId="0" fontId="25" fillId="0" borderId="12" xfId="1" applyFont="1" applyBorder="1" applyAlignment="1">
      <alignment horizontal="left" vertical="center" wrapText="1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0" fontId="25" fillId="0" borderId="14" xfId="1" applyFont="1" applyBorder="1" applyAlignment="1">
      <alignment horizontal="center"/>
    </xf>
    <xf numFmtId="0" fontId="25" fillId="0" borderId="14" xfId="1" applyFont="1" applyBorder="1" applyAlignment="1">
      <alignment horizontal="center" wrapText="1"/>
    </xf>
    <xf numFmtId="0" fontId="25" fillId="0" borderId="14" xfId="1" applyFont="1" applyBorder="1" applyAlignment="1">
      <alignment wrapText="1"/>
    </xf>
    <xf numFmtId="0" fontId="15" fillId="0" borderId="14" xfId="1" applyFont="1" applyBorder="1" applyAlignment="1">
      <alignment horizontal="center" wrapText="1"/>
    </xf>
    <xf numFmtId="0" fontId="25" fillId="0" borderId="14" xfId="1" applyFont="1" applyBorder="1" applyAlignment="1">
      <alignment vertical="justify" wrapText="1" shrinkToFit="1"/>
    </xf>
    <xf numFmtId="0" fontId="25" fillId="0" borderId="14" xfId="1" applyFont="1" applyBorder="1" applyAlignment="1">
      <alignment horizontal="center" vertical="justify" wrapText="1" shrinkToFit="1"/>
    </xf>
    <xf numFmtId="0" fontId="1" fillId="0" borderId="12" xfId="1" applyBorder="1" applyAlignment="1">
      <alignment wrapText="1"/>
    </xf>
    <xf numFmtId="0" fontId="44" fillId="0" borderId="0" xfId="1" applyFont="1"/>
    <xf numFmtId="0" fontId="46" fillId="0" borderId="0" xfId="3" applyFont="1"/>
    <xf numFmtId="0" fontId="47" fillId="0" borderId="0" xfId="3" applyFont="1"/>
    <xf numFmtId="0" fontId="45" fillId="0" borderId="0" xfId="3"/>
    <xf numFmtId="0" fontId="47" fillId="0" borderId="0" xfId="3" applyFont="1" applyAlignment="1">
      <alignment horizontal="left" vertical="top"/>
    </xf>
    <xf numFmtId="0" fontId="47" fillId="0" borderId="0" xfId="3" applyFont="1" applyAlignment="1">
      <alignment horizontal="left" vertical="top" wrapText="1"/>
    </xf>
    <xf numFmtId="0" fontId="49" fillId="0" borderId="12" xfId="0" applyFont="1" applyBorder="1" applyAlignment="1">
      <alignment vertical="center" wrapText="1"/>
    </xf>
    <xf numFmtId="0" fontId="50" fillId="0" borderId="0" xfId="3" applyFont="1"/>
    <xf numFmtId="0" fontId="50" fillId="0" borderId="32" xfId="3" applyFont="1" applyBorder="1"/>
    <xf numFmtId="0" fontId="52" fillId="0" borderId="0" xfId="3" applyFont="1"/>
    <xf numFmtId="0" fontId="50" fillId="0" borderId="0" xfId="3" applyFont="1" applyAlignment="1">
      <alignment horizontal="left" vertical="top"/>
    </xf>
    <xf numFmtId="0" fontId="50" fillId="0" borderId="32" xfId="3" applyFont="1" applyBorder="1" applyAlignment="1">
      <alignment horizontal="left" vertical="top"/>
    </xf>
    <xf numFmtId="0" fontId="49" fillId="0" borderId="12" xfId="0" applyFont="1" applyBorder="1" applyAlignment="1">
      <alignment horizontal="center" vertical="center" wrapText="1"/>
    </xf>
    <xf numFmtId="0" fontId="50" fillId="0" borderId="0" xfId="3" applyFont="1" applyAlignment="1">
      <alignment horizontal="left" vertical="top" wrapText="1"/>
    </xf>
    <xf numFmtId="0" fontId="50" fillId="0" borderId="34" xfId="3" applyFont="1" applyBorder="1" applyAlignment="1">
      <alignment horizontal="center" vertical="top" wrapText="1"/>
    </xf>
    <xf numFmtId="0" fontId="50" fillId="0" borderId="0" xfId="3" applyFont="1" applyAlignment="1">
      <alignment horizontal="center" vertical="top" wrapText="1"/>
    </xf>
    <xf numFmtId="0" fontId="50" fillId="0" borderId="12" xfId="3" applyFont="1" applyBorder="1" applyAlignment="1">
      <alignment horizontal="left" vertical="top" wrapText="1"/>
    </xf>
    <xf numFmtId="0" fontId="50" fillId="0" borderId="12" xfId="3" applyFont="1" applyBorder="1" applyAlignment="1">
      <alignment horizontal="center" vertical="top" wrapText="1"/>
    </xf>
    <xf numFmtId="0" fontId="50" fillId="0" borderId="12" xfId="3" applyFont="1" applyBorder="1" applyAlignment="1">
      <alignment horizontal="center" vertical="center"/>
    </xf>
    <xf numFmtId="0" fontId="50" fillId="0" borderId="12" xfId="4" applyFont="1" applyFill="1" applyBorder="1"/>
    <xf numFmtId="16" fontId="50" fillId="0" borderId="12" xfId="3" applyNumberFormat="1" applyFont="1" applyBorder="1" applyAlignment="1">
      <alignment horizontal="left" vertical="top" wrapText="1"/>
    </xf>
    <xf numFmtId="0" fontId="50" fillId="0" borderId="12" xfId="4" applyFont="1" applyFill="1" applyBorder="1" applyAlignment="1">
      <alignment horizontal="right"/>
    </xf>
    <xf numFmtId="0" fontId="25" fillId="0" borderId="12" xfId="1" applyFont="1" applyBorder="1" applyAlignment="1">
      <alignment wrapText="1"/>
    </xf>
    <xf numFmtId="0" fontId="25" fillId="0" borderId="14" xfId="1" applyFont="1" applyBorder="1" applyAlignment="1">
      <alignment wrapText="1"/>
    </xf>
    <xf numFmtId="0" fontId="25" fillId="0" borderId="1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9" fillId="2" borderId="12" xfId="1" applyFont="1" applyFill="1" applyBorder="1" applyAlignment="1">
      <alignment vertical="center" wrapText="1"/>
    </xf>
    <xf numFmtId="0" fontId="39" fillId="2" borderId="12" xfId="1" applyFont="1" applyFill="1" applyBorder="1" applyAlignment="1">
      <alignment vertical="center" wrapText="1" shrinkToFit="1"/>
    </xf>
    <xf numFmtId="0" fontId="39" fillId="2" borderId="12" xfId="1" applyFont="1" applyFill="1" applyBorder="1" applyAlignment="1">
      <alignment horizontal="center" vertical="center" wrapText="1" shrinkToFit="1"/>
    </xf>
    <xf numFmtId="0" fontId="39" fillId="2" borderId="12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39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horizontal="center" vertical="center"/>
    </xf>
    <xf numFmtId="0" fontId="39" fillId="2" borderId="12" xfId="1" applyFont="1" applyFill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39" fillId="0" borderId="12" xfId="1" applyFont="1" applyBorder="1" applyAlignment="1">
      <alignment horizontal="center" vertical="center" wrapText="1"/>
    </xf>
    <xf numFmtId="0" fontId="25" fillId="0" borderId="12" xfId="1" applyFont="1" applyBorder="1" applyAlignment="1">
      <alignment wrapText="1"/>
    </xf>
    <xf numFmtId="0" fontId="1" fillId="0" borderId="0" xfId="1"/>
    <xf numFmtId="0" fontId="15" fillId="0" borderId="14" xfId="1" applyFont="1" applyBorder="1" applyAlignment="1">
      <alignment horizontal="center" wrapText="1"/>
    </xf>
    <xf numFmtId="0" fontId="12" fillId="0" borderId="0" xfId="1" applyFont="1" applyBorder="1" applyAlignment="1">
      <alignment horizontal="left"/>
    </xf>
    <xf numFmtId="0" fontId="38" fillId="2" borderId="1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wrapText="1"/>
    </xf>
    <xf numFmtId="0" fontId="15" fillId="2" borderId="12" xfId="1" applyFont="1" applyFill="1" applyBorder="1" applyAlignment="1">
      <alignment vertical="center" wrapText="1"/>
    </xf>
    <xf numFmtId="0" fontId="25" fillId="0" borderId="0" xfId="1" applyFont="1" applyBorder="1" applyAlignment="1">
      <alignment wrapText="1"/>
    </xf>
    <xf numFmtId="0" fontId="15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wrapText="1"/>
    </xf>
    <xf numFmtId="0" fontId="38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 wrapText="1"/>
    </xf>
    <xf numFmtId="0" fontId="38" fillId="2" borderId="14" xfId="1" applyFont="1" applyFill="1" applyBorder="1" applyAlignment="1">
      <alignment horizontal="center" wrapText="1"/>
    </xf>
    <xf numFmtId="0" fontId="12" fillId="2" borderId="14" xfId="1" applyFont="1" applyFill="1" applyBorder="1" applyAlignment="1">
      <alignment wrapText="1"/>
    </xf>
    <xf numFmtId="0" fontId="25" fillId="2" borderId="0" xfId="1" applyFont="1" applyFill="1" applyBorder="1" applyAlignment="1">
      <alignment horizontal="center"/>
    </xf>
    <xf numFmtId="0" fontId="38" fillId="2" borderId="12" xfId="1" applyFont="1" applyFill="1" applyBorder="1" applyAlignment="1">
      <alignment horizontal="center"/>
    </xf>
    <xf numFmtId="0" fontId="38" fillId="2" borderId="0" xfId="1" applyFont="1" applyFill="1" applyBorder="1" applyAlignment="1">
      <alignment horizontal="center" wrapText="1"/>
    </xf>
    <xf numFmtId="0" fontId="38" fillId="2" borderId="0" xfId="1" applyFont="1" applyFill="1" applyBorder="1" applyAlignment="1">
      <alignment horizontal="center"/>
    </xf>
    <xf numFmtId="0" fontId="1" fillId="0" borderId="4" xfId="1" applyBorder="1" applyAlignment="1">
      <alignment wrapText="1"/>
    </xf>
    <xf numFmtId="0" fontId="1" fillId="2" borderId="0" xfId="1" applyFill="1" applyBorder="1" applyAlignment="1">
      <alignment wrapText="1"/>
    </xf>
    <xf numFmtId="0" fontId="1" fillId="0" borderId="0" xfId="1"/>
    <xf numFmtId="0" fontId="38" fillId="0" borderId="0" xfId="1" applyFont="1"/>
    <xf numFmtId="0" fontId="41" fillId="0" borderId="0" xfId="1" applyFont="1"/>
    <xf numFmtId="0" fontId="0" fillId="0" borderId="30" xfId="0" applyBorder="1" applyAlignment="1">
      <alignment horizontal="left" vertical="top" wrapText="1"/>
    </xf>
    <xf numFmtId="0" fontId="1" fillId="0" borderId="0" xfId="1"/>
    <xf numFmtId="0" fontId="25" fillId="0" borderId="12" xfId="1" applyFont="1" applyBorder="1" applyAlignment="1">
      <alignment horizontal="center" vertical="center" wrapText="1"/>
    </xf>
    <xf numFmtId="0" fontId="25" fillId="0" borderId="12" xfId="1" applyFont="1" applyBorder="1" applyAlignment="1">
      <alignment vertical="center" wrapText="1"/>
    </xf>
    <xf numFmtId="0" fontId="42" fillId="0" borderId="0" xfId="1" applyFont="1" applyAlignment="1"/>
    <xf numFmtId="0" fontId="43" fillId="0" borderId="0" xfId="1" applyFont="1" applyAlignment="1"/>
    <xf numFmtId="0" fontId="10" fillId="0" borderId="0" xfId="1" applyFont="1" applyAlignment="1"/>
    <xf numFmtId="0" fontId="1" fillId="0" borderId="0" xfId="1" applyAlignment="1"/>
    <xf numFmtId="0" fontId="25" fillId="0" borderId="12" xfId="1" applyFont="1" applyBorder="1" applyAlignment="1">
      <alignment wrapText="1"/>
    </xf>
    <xf numFmtId="0" fontId="1" fillId="0" borderId="0" xfId="1"/>
    <xf numFmtId="0" fontId="25" fillId="0" borderId="12" xfId="1" applyFont="1" applyBorder="1" applyAlignment="1">
      <alignment horizontal="center" vertical="center" wrapText="1"/>
    </xf>
    <xf numFmtId="0" fontId="25" fillId="0" borderId="12" xfId="1" applyFont="1" applyBorder="1" applyAlignment="1">
      <alignment vertical="center" wrapText="1"/>
    </xf>
    <xf numFmtId="0" fontId="56" fillId="0" borderId="0" xfId="0" applyFont="1"/>
    <xf numFmtId="0" fontId="39" fillId="2" borderId="12" xfId="1" applyFont="1" applyFill="1" applyBorder="1" applyAlignment="1">
      <alignment horizontal="center" vertical="center" shrinkToFit="1"/>
    </xf>
    <xf numFmtId="0" fontId="39" fillId="2" borderId="12" xfId="1" applyFont="1" applyFill="1" applyBorder="1" applyAlignment="1">
      <alignment horizontal="left" vertical="center" wrapText="1" shrinkToFit="1"/>
    </xf>
    <xf numFmtId="0" fontId="56" fillId="3" borderId="0" xfId="0" applyFont="1" applyFill="1"/>
    <xf numFmtId="0" fontId="0" fillId="3" borderId="0" xfId="0" applyFill="1"/>
    <xf numFmtId="0" fontId="15" fillId="2" borderId="12" xfId="1" applyFont="1" applyFill="1" applyBorder="1" applyAlignment="1">
      <alignment horizontal="left" vertical="center" wrapText="1"/>
    </xf>
    <xf numFmtId="0" fontId="25" fillId="0" borderId="12" xfId="1" applyFont="1" applyBorder="1" applyAlignment="1">
      <alignment vertical="center" wrapText="1" shrinkToFit="1"/>
    </xf>
    <xf numFmtId="49" fontId="0" fillId="0" borderId="0" xfId="0" applyNumberFormat="1"/>
    <xf numFmtId="0" fontId="38" fillId="2" borderId="12" xfId="1" applyFont="1" applyFill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15" fillId="2" borderId="12" xfId="1" applyFont="1" applyFill="1" applyBorder="1" applyAlignment="1">
      <alignment horizontal="left" vertical="center"/>
    </xf>
    <xf numFmtId="0" fontId="15" fillId="0" borderId="12" xfId="1" applyFont="1" applyBorder="1" applyAlignment="1">
      <alignment vertical="center" wrapText="1"/>
    </xf>
    <xf numFmtId="0" fontId="1" fillId="0" borderId="0" xfId="1"/>
    <xf numFmtId="0" fontId="25" fillId="0" borderId="12" xfId="1" applyFont="1" applyBorder="1" applyAlignment="1">
      <alignment horizontal="center" wrapText="1"/>
    </xf>
    <xf numFmtId="0" fontId="25" fillId="0" borderId="12" xfId="1" applyFont="1" applyBorder="1" applyAlignment="1">
      <alignment wrapText="1"/>
    </xf>
    <xf numFmtId="0" fontId="25" fillId="0" borderId="12" xfId="1" applyFont="1" applyBorder="1" applyAlignment="1">
      <alignment horizontal="center" vertical="center" wrapText="1"/>
    </xf>
    <xf numFmtId="0" fontId="25" fillId="0" borderId="12" xfId="1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49" fontId="0" fillId="2" borderId="0" xfId="0" applyNumberFormat="1" applyFill="1"/>
    <xf numFmtId="0" fontId="16" fillId="2" borderId="12" xfId="1" applyFont="1" applyFill="1" applyBorder="1" applyAlignment="1">
      <alignment vertical="center" wrapText="1"/>
    </xf>
    <xf numFmtId="0" fontId="3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" fillId="0" borderId="12" xfId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49" fontId="12" fillId="0" borderId="12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/>
    </xf>
    <xf numFmtId="49" fontId="14" fillId="0" borderId="2" xfId="1" applyNumberFormat="1" applyFont="1" applyBorder="1" applyAlignment="1">
      <alignment horizontal="center"/>
    </xf>
    <xf numFmtId="49" fontId="14" fillId="0" borderId="3" xfId="1" applyNumberFormat="1" applyFont="1" applyBorder="1" applyAlignment="1">
      <alignment horizontal="center"/>
    </xf>
    <xf numFmtId="49" fontId="14" fillId="0" borderId="4" xfId="1" applyNumberFormat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5" fillId="0" borderId="0" xfId="1" applyFont="1" applyAlignment="1">
      <alignment horizontal="center" vertical="top"/>
    </xf>
    <xf numFmtId="0" fontId="12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top"/>
    </xf>
    <xf numFmtId="49" fontId="12" fillId="0" borderId="6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10" xfId="1" applyNumberFormat="1" applyFont="1" applyBorder="1" applyAlignment="1">
      <alignment horizontal="center" vertical="top"/>
    </xf>
    <xf numFmtId="49" fontId="12" fillId="0" borderId="1" xfId="1" applyNumberFormat="1" applyFont="1" applyBorder="1" applyAlignment="1">
      <alignment horizontal="center" vertical="top"/>
    </xf>
    <xf numFmtId="49" fontId="12" fillId="0" borderId="11" xfId="1" applyNumberFormat="1" applyFont="1" applyBorder="1" applyAlignment="1">
      <alignment horizontal="center" vertical="top"/>
    </xf>
    <xf numFmtId="0" fontId="12" fillId="0" borderId="5" xfId="1" applyFont="1" applyBorder="1" applyAlignment="1">
      <alignment horizontal="left" vertical="top"/>
    </xf>
    <xf numFmtId="0" fontId="12" fillId="0" borderId="10" xfId="1" applyFont="1" applyBorder="1" applyAlignment="1">
      <alignment horizontal="left" vertical="top"/>
    </xf>
    <xf numFmtId="0" fontId="12" fillId="0" borderId="6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166" fontId="12" fillId="0" borderId="13" xfId="1" applyNumberFormat="1" applyFont="1" applyBorder="1" applyAlignment="1">
      <alignment horizontal="center" vertical="top"/>
    </xf>
    <xf numFmtId="164" fontId="12" fillId="0" borderId="13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9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0" fillId="0" borderId="0" xfId="0"/>
    <xf numFmtId="0" fontId="2" fillId="0" borderId="0" xfId="0" applyFont="1" applyAlignment="1">
      <alignment horizontal="center"/>
    </xf>
    <xf numFmtId="0" fontId="12" fillId="0" borderId="3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/>
    </xf>
    <xf numFmtId="0" fontId="12" fillId="0" borderId="5" xfId="1" applyFont="1" applyBorder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12" fillId="0" borderId="7" xfId="1" applyFont="1" applyBorder="1" applyAlignment="1">
      <alignment horizontal="center" wrapText="1"/>
    </xf>
    <xf numFmtId="10" fontId="12" fillId="0" borderId="13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 vertical="top" wrapText="1"/>
    </xf>
    <xf numFmtId="49" fontId="12" fillId="0" borderId="3" xfId="1" applyNumberFormat="1" applyFont="1" applyBorder="1" applyAlignment="1">
      <alignment horizontal="center" vertical="top" wrapText="1"/>
    </xf>
    <xf numFmtId="49" fontId="12" fillId="0" borderId="4" xfId="1" applyNumberFormat="1" applyFont="1" applyBorder="1" applyAlignment="1">
      <alignment horizontal="center" vertical="top" wrapText="1"/>
    </xf>
    <xf numFmtId="0" fontId="12" fillId="0" borderId="8" xfId="1" applyFont="1" applyBorder="1" applyAlignment="1">
      <alignment horizontal="left" vertical="top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top"/>
    </xf>
    <xf numFmtId="0" fontId="12" fillId="0" borderId="12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center" wrapText="1"/>
    </xf>
    <xf numFmtId="0" fontId="18" fillId="0" borderId="0" xfId="1" applyFont="1" applyAlignment="1">
      <alignment horizontal="justify" wrapText="1"/>
    </xf>
    <xf numFmtId="0" fontId="17" fillId="0" borderId="0" xfId="1" applyFont="1" applyAlignment="1">
      <alignment horizontal="justify" wrapText="1"/>
    </xf>
    <xf numFmtId="0" fontId="12" fillId="0" borderId="0" xfId="1" applyFont="1" applyAlignment="1">
      <alignment horizontal="center" vertical="top" wrapText="1"/>
    </xf>
    <xf numFmtId="0" fontId="15" fillId="0" borderId="0" xfId="1" applyFont="1" applyAlignment="1">
      <alignment horizontal="center" wrapText="1"/>
    </xf>
    <xf numFmtId="49" fontId="15" fillId="0" borderId="1" xfId="1" applyNumberFormat="1" applyFont="1" applyBorder="1" applyAlignment="1">
      <alignment horizontal="center"/>
    </xf>
    <xf numFmtId="0" fontId="15" fillId="0" borderId="12" xfId="1" applyFont="1" applyBorder="1" applyAlignment="1">
      <alignment horizontal="center" vertical="top"/>
    </xf>
    <xf numFmtId="0" fontId="15" fillId="0" borderId="3" xfId="1" applyFont="1" applyBorder="1" applyAlignment="1">
      <alignment horizontal="justify" vertical="top" wrapText="1"/>
    </xf>
    <xf numFmtId="1" fontId="15" fillId="0" borderId="12" xfId="1" applyNumberFormat="1" applyFont="1" applyBorder="1" applyAlignment="1">
      <alignment horizontal="center" vertical="top"/>
    </xf>
    <xf numFmtId="49" fontId="9" fillId="0" borderId="1" xfId="1" applyNumberFormat="1" applyFont="1" applyBorder="1" applyAlignment="1">
      <alignment horizontal="center"/>
    </xf>
    <xf numFmtId="0" fontId="12" fillId="0" borderId="12" xfId="1" applyFont="1" applyBorder="1" applyAlignment="1">
      <alignment horizontal="center" vertical="top"/>
    </xf>
    <xf numFmtId="0" fontId="12" fillId="0" borderId="3" xfId="1" applyFont="1" applyBorder="1" applyAlignment="1">
      <alignment horizontal="justify" vertical="top" wrapText="1"/>
    </xf>
    <xf numFmtId="1" fontId="12" fillId="0" borderId="12" xfId="1" applyNumberFormat="1" applyFont="1" applyBorder="1" applyAlignment="1">
      <alignment horizontal="center" vertical="top"/>
    </xf>
    <xf numFmtId="0" fontId="24" fillId="0" borderId="6" xfId="1" applyFont="1" applyBorder="1" applyAlignment="1">
      <alignment horizontal="justify" vertical="top" wrapText="1"/>
    </xf>
    <xf numFmtId="0" fontId="24" fillId="0" borderId="1" xfId="1" applyFont="1" applyBorder="1" applyAlignment="1">
      <alignment horizontal="justify" vertical="top" wrapText="1"/>
    </xf>
    <xf numFmtId="0" fontId="12" fillId="0" borderId="14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/>
    </xf>
    <xf numFmtId="0" fontId="12" fillId="0" borderId="10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11" xfId="1" applyFont="1" applyBorder="1" applyAlignment="1">
      <alignment horizontal="center" vertical="top"/>
    </xf>
    <xf numFmtId="0" fontId="24" fillId="0" borderId="3" xfId="1" applyFont="1" applyBorder="1" applyAlignment="1">
      <alignment horizontal="justify" vertical="top" wrapText="1"/>
    </xf>
    <xf numFmtId="0" fontId="12" fillId="0" borderId="0" xfId="1" applyFont="1" applyAlignment="1">
      <alignment horizont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49" fontId="12" fillId="0" borderId="4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167" fontId="12" fillId="0" borderId="2" xfId="1" applyNumberFormat="1" applyFont="1" applyBorder="1" applyAlignment="1">
      <alignment horizontal="center" vertical="center"/>
    </xf>
    <xf numFmtId="167" fontId="12" fillId="0" borderId="3" xfId="1" applyNumberFormat="1" applyFont="1" applyBorder="1" applyAlignment="1">
      <alignment horizontal="center" vertical="center"/>
    </xf>
    <xf numFmtId="167" fontId="12" fillId="0" borderId="4" xfId="1" applyNumberFormat="1" applyFont="1" applyBorder="1" applyAlignment="1">
      <alignment horizontal="center" vertical="center"/>
    </xf>
    <xf numFmtId="166" fontId="12" fillId="0" borderId="12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6" fillId="0" borderId="6" xfId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0" fontId="12" fillId="0" borderId="6" xfId="1" applyFont="1" applyBorder="1" applyAlignment="1">
      <alignment horizontal="justify" vertical="top" wrapText="1"/>
    </xf>
    <xf numFmtId="0" fontId="12" fillId="0" borderId="1" xfId="1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top" wrapText="1"/>
    </xf>
    <xf numFmtId="0" fontId="29" fillId="0" borderId="0" xfId="2" applyFont="1" applyFill="1" applyAlignment="1" applyProtection="1">
      <alignment horizontal="left" vertical="top"/>
    </xf>
    <xf numFmtId="0" fontId="28" fillId="0" borderId="0" xfId="2" applyFill="1" applyAlignment="1" applyProtection="1">
      <alignment horizontal="center"/>
    </xf>
    <xf numFmtId="0" fontId="31" fillId="0" borderId="16" xfId="2" applyFont="1" applyFill="1" applyBorder="1" applyAlignment="1" applyProtection="1">
      <alignment horizontal="center"/>
    </xf>
    <xf numFmtId="0" fontId="28" fillId="0" borderId="16" xfId="2" applyFill="1" applyBorder="1" applyAlignment="1" applyProtection="1">
      <alignment horizontal="center"/>
    </xf>
    <xf numFmtId="0" fontId="28" fillId="0" borderId="17" xfId="2" applyFill="1" applyBorder="1" applyAlignment="1" applyProtection="1">
      <alignment horizontal="center" vertical="center" wrapText="1"/>
    </xf>
    <xf numFmtId="0" fontId="28" fillId="0" borderId="18" xfId="2" applyFill="1" applyBorder="1" applyAlignment="1" applyProtection="1">
      <alignment horizontal="center" vertical="center" wrapText="1"/>
    </xf>
    <xf numFmtId="0" fontId="28" fillId="0" borderId="19" xfId="2" applyFill="1" applyBorder="1" applyAlignment="1" applyProtection="1">
      <alignment horizontal="center" vertical="center" wrapText="1"/>
    </xf>
    <xf numFmtId="0" fontId="28" fillId="0" borderId="23" xfId="2" applyFill="1" applyBorder="1" applyAlignment="1" applyProtection="1">
      <alignment horizontal="center" vertical="center" textRotation="90" wrapText="1"/>
    </xf>
    <xf numFmtId="0" fontId="28" fillId="0" borderId="28" xfId="2" applyFill="1" applyBorder="1" applyAlignment="1" applyProtection="1">
      <alignment horizontal="center" vertical="center" textRotation="90" wrapText="1"/>
    </xf>
    <xf numFmtId="0" fontId="28" fillId="0" borderId="20" xfId="2" applyFill="1" applyBorder="1" applyAlignment="1" applyProtection="1">
      <alignment horizontal="center" vertical="center" textRotation="90" wrapText="1"/>
    </xf>
    <xf numFmtId="0" fontId="28" fillId="0" borderId="24" xfId="2" applyFill="1" applyBorder="1" applyAlignment="1" applyProtection="1">
      <alignment horizontal="center" vertical="center" textRotation="90" wrapText="1"/>
    </xf>
    <xf numFmtId="0" fontId="28" fillId="0" borderId="21" xfId="2" applyFill="1" applyBorder="1" applyAlignment="1" applyProtection="1">
      <alignment horizontal="center" vertical="center" wrapText="1"/>
    </xf>
    <xf numFmtId="0" fontId="28" fillId="0" borderId="22" xfId="2" applyFill="1" applyBorder="1" applyAlignment="1" applyProtection="1">
      <alignment horizontal="center" vertical="center" wrapText="1"/>
    </xf>
    <xf numFmtId="0" fontId="28" fillId="0" borderId="23" xfId="2" applyFill="1" applyBorder="1" applyAlignment="1" applyProtection="1">
      <alignment horizontal="center" vertical="center" wrapText="1"/>
    </xf>
    <xf numFmtId="0" fontId="28" fillId="0" borderId="25" xfId="2" applyFill="1" applyBorder="1" applyAlignment="1" applyProtection="1">
      <alignment horizontal="center" vertical="center" wrapText="1"/>
    </xf>
    <xf numFmtId="0" fontId="28" fillId="0" borderId="26" xfId="2" applyFill="1" applyBorder="1" applyAlignment="1" applyProtection="1">
      <alignment horizontal="center" vertical="center" wrapText="1"/>
    </xf>
    <xf numFmtId="0" fontId="28" fillId="0" borderId="27" xfId="2" applyFill="1" applyBorder="1" applyAlignment="1" applyProtection="1">
      <alignment horizontal="center" vertical="center" wrapText="1"/>
    </xf>
    <xf numFmtId="0" fontId="28" fillId="0" borderId="0" xfId="2" applyFill="1" applyAlignment="1" applyProtection="1">
      <alignment horizontal="center" vertical="top" wrapText="1"/>
    </xf>
    <xf numFmtId="0" fontId="28" fillId="0" borderId="2" xfId="2" applyFill="1" applyBorder="1" applyAlignment="1" applyProtection="1">
      <alignment horizontal="left" vertical="top" wrapText="1"/>
    </xf>
    <xf numFmtId="0" fontId="28" fillId="0" borderId="3" xfId="2" applyFill="1" applyBorder="1" applyAlignment="1" applyProtection="1">
      <alignment horizontal="left" vertical="top" wrapText="1"/>
    </xf>
    <xf numFmtId="0" fontId="28" fillId="0" borderId="4" xfId="2" applyFill="1" applyBorder="1" applyAlignment="1" applyProtection="1">
      <alignment horizontal="left" vertical="top" wrapText="1"/>
    </xf>
    <xf numFmtId="0" fontId="35" fillId="0" borderId="2" xfId="2" applyFont="1" applyFill="1" applyBorder="1" applyAlignment="1" applyProtection="1">
      <alignment horizontal="left" vertical="top" wrapText="1"/>
    </xf>
    <xf numFmtId="0" fontId="35" fillId="0" borderId="3" xfId="2" applyFont="1" applyFill="1" applyBorder="1" applyAlignment="1" applyProtection="1">
      <alignment horizontal="left" vertical="top" wrapText="1"/>
    </xf>
    <xf numFmtId="0" fontId="35" fillId="0" borderId="4" xfId="2" applyFont="1" applyFill="1" applyBorder="1" applyAlignment="1" applyProtection="1">
      <alignment horizontal="left" vertical="top" wrapText="1"/>
    </xf>
    <xf numFmtId="0" fontId="25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37" fillId="0" borderId="0" xfId="1" applyFont="1" applyAlignment="1">
      <alignment horizontal="center"/>
    </xf>
    <xf numFmtId="0" fontId="25" fillId="0" borderId="12" xfId="1" applyFont="1" applyBorder="1" applyAlignment="1">
      <alignment wrapText="1"/>
    </xf>
    <xf numFmtId="0" fontId="12" fillId="0" borderId="14" xfId="1" applyFont="1" applyBorder="1" applyAlignment="1">
      <alignment wrapText="1"/>
    </xf>
    <xf numFmtId="0" fontId="12" fillId="0" borderId="31" xfId="1" applyFont="1" applyBorder="1" applyAlignment="1">
      <alignment wrapText="1"/>
    </xf>
    <xf numFmtId="0" fontId="12" fillId="0" borderId="13" xfId="1" applyFont="1" applyBorder="1" applyAlignment="1">
      <alignment wrapText="1"/>
    </xf>
    <xf numFmtId="0" fontId="25" fillId="0" borderId="14" xfId="1" applyFont="1" applyBorder="1" applyAlignment="1">
      <alignment horizontal="center" wrapText="1"/>
    </xf>
    <xf numFmtId="0" fontId="25" fillId="0" borderId="31" xfId="1" applyFont="1" applyBorder="1" applyAlignment="1">
      <alignment horizontal="center" wrapText="1"/>
    </xf>
    <xf numFmtId="0" fontId="25" fillId="0" borderId="13" xfId="1" applyFont="1" applyBorder="1" applyAlignment="1">
      <alignment horizontal="center" wrapText="1"/>
    </xf>
    <xf numFmtId="0" fontId="25" fillId="0" borderId="14" xfId="1" applyFont="1" applyBorder="1" applyAlignment="1">
      <alignment wrapText="1"/>
    </xf>
    <xf numFmtId="0" fontId="25" fillId="0" borderId="31" xfId="1" applyFont="1" applyBorder="1" applyAlignment="1">
      <alignment wrapText="1"/>
    </xf>
    <xf numFmtId="0" fontId="25" fillId="0" borderId="2" xfId="1" applyFont="1" applyBorder="1" applyAlignment="1">
      <alignment horizontal="center" wrapText="1"/>
    </xf>
    <xf numFmtId="0" fontId="25" fillId="0" borderId="4" xfId="1" applyFont="1" applyBorder="1" applyAlignment="1">
      <alignment horizontal="center" wrapText="1"/>
    </xf>
    <xf numFmtId="0" fontId="25" fillId="0" borderId="12" xfId="1" applyFont="1" applyBorder="1" applyAlignment="1">
      <alignment horizontal="center" wrapText="1"/>
    </xf>
    <xf numFmtId="0" fontId="10" fillId="0" borderId="0" xfId="1" applyFont="1"/>
    <xf numFmtId="0" fontId="1" fillId="0" borderId="0" xfId="1"/>
    <xf numFmtId="0" fontId="15" fillId="0" borderId="14" xfId="1" applyFont="1" applyBorder="1" applyAlignment="1">
      <alignment horizontal="center" wrapText="1"/>
    </xf>
    <xf numFmtId="0" fontId="15" fillId="0" borderId="13" xfId="1" applyFont="1" applyBorder="1" applyAlignment="1">
      <alignment horizontal="center" wrapText="1"/>
    </xf>
    <xf numFmtId="0" fontId="39" fillId="0" borderId="0" xfId="1" applyFont="1" applyAlignment="1">
      <alignment horizontal="center"/>
    </xf>
    <xf numFmtId="0" fontId="40" fillId="0" borderId="1" xfId="1" applyFont="1" applyBorder="1" applyAlignment="1">
      <alignment horizontal="center"/>
    </xf>
    <xf numFmtId="0" fontId="40" fillId="0" borderId="0" xfId="1" applyFont="1" applyAlignment="1">
      <alignment horizontal="center"/>
    </xf>
    <xf numFmtId="0" fontId="15" fillId="0" borderId="14" xfId="1" applyFont="1" applyBorder="1" applyAlignment="1">
      <alignment vertical="top" wrapText="1"/>
    </xf>
    <xf numFmtId="0" fontId="15" fillId="0" borderId="31" xfId="1" applyFont="1" applyBorder="1" applyAlignment="1">
      <alignment vertical="top" wrapText="1"/>
    </xf>
    <xf numFmtId="0" fontId="15" fillId="0" borderId="13" xfId="1" applyFont="1" applyBorder="1" applyAlignment="1">
      <alignment vertical="top" wrapText="1"/>
    </xf>
    <xf numFmtId="0" fontId="39" fillId="0" borderId="14" xfId="1" applyFont="1" applyBorder="1" applyAlignment="1">
      <alignment horizontal="center" vertical="top" wrapText="1"/>
    </xf>
    <xf numFmtId="0" fontId="39" fillId="0" borderId="31" xfId="1" applyFont="1" applyBorder="1" applyAlignment="1">
      <alignment horizontal="center" vertical="top" wrapText="1"/>
    </xf>
    <xf numFmtId="0" fontId="39" fillId="0" borderId="13" xfId="1" applyFont="1" applyBorder="1" applyAlignment="1">
      <alignment horizontal="center" vertical="top" wrapText="1"/>
    </xf>
    <xf numFmtId="0" fontId="39" fillId="0" borderId="14" xfId="1" applyFont="1" applyBorder="1" applyAlignment="1">
      <alignment vertical="top" wrapText="1"/>
    </xf>
    <xf numFmtId="0" fontId="39" fillId="0" borderId="31" xfId="1" applyFont="1" applyBorder="1" applyAlignment="1">
      <alignment vertical="top" wrapText="1"/>
    </xf>
    <xf numFmtId="0" fontId="39" fillId="0" borderId="2" xfId="1" applyFont="1" applyBorder="1" applyAlignment="1">
      <alignment horizontal="center" vertical="top" wrapText="1"/>
    </xf>
    <xf numFmtId="0" fontId="39" fillId="0" borderId="4" xfId="1" applyFont="1" applyBorder="1" applyAlignment="1">
      <alignment horizontal="center" vertical="top" wrapText="1"/>
    </xf>
    <xf numFmtId="0" fontId="39" fillId="0" borderId="12" xfId="1" applyFont="1" applyBorder="1" applyAlignment="1">
      <alignment horizontal="center" wrapText="1"/>
    </xf>
    <xf numFmtId="0" fontId="39" fillId="0" borderId="12" xfId="1" applyFont="1" applyBorder="1" applyAlignment="1">
      <alignment wrapText="1"/>
    </xf>
    <xf numFmtId="0" fontId="38" fillId="0" borderId="0" xfId="1" applyFont="1"/>
    <xf numFmtId="0" fontId="41" fillId="0" borderId="0" xfId="1" applyFont="1"/>
    <xf numFmtId="0" fontId="15" fillId="0" borderId="0" xfId="1" applyFont="1" applyAlignment="1">
      <alignment horizontal="left"/>
    </xf>
    <xf numFmtId="0" fontId="15" fillId="0" borderId="14" xfId="1" applyFont="1" applyBorder="1" applyAlignment="1">
      <alignment horizontal="center" vertical="top" wrapText="1"/>
    </xf>
    <xf numFmtId="0" fontId="15" fillId="0" borderId="13" xfId="1" applyFont="1" applyBorder="1" applyAlignment="1">
      <alignment horizontal="center" vertical="top" wrapText="1"/>
    </xf>
    <xf numFmtId="0" fontId="39" fillId="0" borderId="12" xfId="1" applyFont="1" applyBorder="1" applyAlignment="1">
      <alignment vertical="top" wrapText="1"/>
    </xf>
    <xf numFmtId="0" fontId="39" fillId="0" borderId="12" xfId="1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39" fillId="0" borderId="12" xfId="1" applyFont="1" applyBorder="1" applyAlignment="1">
      <alignment vertical="center" wrapText="1"/>
    </xf>
    <xf numFmtId="0" fontId="25" fillId="0" borderId="12" xfId="1" applyFont="1" applyBorder="1" applyAlignment="1">
      <alignment vertical="top" wrapText="1"/>
    </xf>
    <xf numFmtId="0" fontId="12" fillId="0" borderId="14" xfId="1" applyFont="1" applyBorder="1" applyAlignment="1">
      <alignment vertical="top" wrapText="1"/>
    </xf>
    <xf numFmtId="0" fontId="12" fillId="0" borderId="31" xfId="1" applyFont="1" applyBorder="1" applyAlignment="1">
      <alignment vertical="top" wrapText="1"/>
    </xf>
    <xf numFmtId="0" fontId="12" fillId="0" borderId="13" xfId="1" applyFont="1" applyBorder="1" applyAlignment="1">
      <alignment vertical="top" wrapText="1"/>
    </xf>
    <xf numFmtId="0" fontId="25" fillId="0" borderId="14" xfId="1" applyFont="1" applyBorder="1" applyAlignment="1">
      <alignment horizontal="center" vertical="top" wrapText="1"/>
    </xf>
    <xf numFmtId="0" fontId="25" fillId="0" borderId="31" xfId="1" applyFont="1" applyBorder="1" applyAlignment="1">
      <alignment horizontal="center" vertical="top" wrapText="1"/>
    </xf>
    <xf numFmtId="0" fontId="25" fillId="0" borderId="13" xfId="1" applyFont="1" applyBorder="1" applyAlignment="1">
      <alignment horizontal="center" vertical="top" wrapText="1"/>
    </xf>
    <xf numFmtId="0" fontId="25" fillId="0" borderId="14" xfId="1" applyFont="1" applyBorder="1" applyAlignment="1">
      <alignment vertical="top" wrapText="1"/>
    </xf>
    <xf numFmtId="0" fontId="25" fillId="0" borderId="31" xfId="1" applyFont="1" applyBorder="1" applyAlignment="1">
      <alignment vertical="top" wrapText="1"/>
    </xf>
    <xf numFmtId="0" fontId="25" fillId="0" borderId="2" xfId="1" applyFont="1" applyBorder="1" applyAlignment="1">
      <alignment horizontal="center" vertical="top" wrapText="1"/>
    </xf>
    <xf numFmtId="0" fontId="25" fillId="0" borderId="4" xfId="1" applyFont="1" applyBorder="1" applyAlignment="1">
      <alignment horizontal="center" vertical="top" wrapText="1"/>
    </xf>
    <xf numFmtId="0" fontId="25" fillId="0" borderId="12" xfId="1" applyFont="1" applyBorder="1" applyAlignment="1">
      <alignment horizontal="center" vertical="center" wrapText="1"/>
    </xf>
    <xf numFmtId="0" fontId="25" fillId="0" borderId="12" xfId="1" applyFont="1" applyBorder="1" applyAlignment="1">
      <alignment vertical="center" wrapText="1"/>
    </xf>
    <xf numFmtId="0" fontId="50" fillId="0" borderId="32" xfId="3" applyFont="1" applyBorder="1" applyAlignment="1">
      <alignment horizontal="center" vertical="center" wrapText="1"/>
    </xf>
    <xf numFmtId="0" fontId="50" fillId="0" borderId="32" xfId="3" applyFont="1" applyBorder="1" applyAlignment="1">
      <alignment horizontal="left" vertical="top" wrapText="1"/>
    </xf>
    <xf numFmtId="0" fontId="51" fillId="0" borderId="33" xfId="3" applyFont="1" applyBorder="1" applyAlignment="1">
      <alignment horizontal="center" vertical="center"/>
    </xf>
    <xf numFmtId="0" fontId="50" fillId="0" borderId="34" xfId="3" applyFont="1" applyBorder="1" applyAlignment="1">
      <alignment horizontal="center"/>
    </xf>
    <xf numFmtId="0" fontId="50" fillId="0" borderId="0" xfId="3" applyFont="1" applyAlignment="1">
      <alignment horizontal="center" vertical="top"/>
    </xf>
    <xf numFmtId="0" fontId="50" fillId="0" borderId="0" xfId="3" applyFont="1" applyAlignment="1">
      <alignment horizontal="left" vertical="top" wrapText="1"/>
    </xf>
    <xf numFmtId="0" fontId="1" fillId="0" borderId="0" xfId="1" applyBorder="1" applyAlignment="1">
      <alignment wrapText="1"/>
    </xf>
    <xf numFmtId="0" fontId="25" fillId="0" borderId="14" xfId="1" applyFont="1" applyBorder="1" applyAlignment="1">
      <alignment vertical="center" wrapText="1"/>
    </xf>
    <xf numFmtId="0" fontId="15" fillId="0" borderId="14" xfId="1" applyFont="1" applyBorder="1" applyAlignment="1">
      <alignment horizontal="center" vertical="center" wrapText="1"/>
    </xf>
    <xf numFmtId="0" fontId="38" fillId="2" borderId="14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vertical="center" wrapText="1"/>
    </xf>
    <xf numFmtId="0" fontId="25" fillId="0" borderId="14" xfId="1" applyFont="1" applyBorder="1" applyAlignment="1">
      <alignment vertical="center" wrapText="1" shrinkToFit="1"/>
    </xf>
    <xf numFmtId="0" fontId="25" fillId="0" borderId="14" xfId="1" applyFont="1" applyBorder="1" applyAlignment="1">
      <alignment horizontal="center" vertical="center" wrapText="1" shrinkToFit="1"/>
    </xf>
    <xf numFmtId="0" fontId="25" fillId="0" borderId="14" xfId="1" applyFont="1" applyBorder="1" applyAlignment="1">
      <alignment horizontal="center" vertical="center" wrapText="1"/>
    </xf>
    <xf numFmtId="0" fontId="1" fillId="2" borderId="0" xfId="1" applyFill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9" fontId="15" fillId="0" borderId="5" xfId="1" applyNumberFormat="1" applyFont="1" applyBorder="1" applyAlignment="1">
      <alignment horizontal="center" vertical="top" wrapText="1"/>
    </xf>
    <xf numFmtId="49" fontId="15" fillId="0" borderId="6" xfId="1" applyNumberFormat="1" applyFont="1" applyBorder="1" applyAlignment="1">
      <alignment horizontal="center" vertical="top" wrapText="1"/>
    </xf>
    <xf numFmtId="49" fontId="15" fillId="0" borderId="7" xfId="1" applyNumberFormat="1" applyFont="1" applyBorder="1" applyAlignment="1">
      <alignment horizontal="center" vertical="top" wrapText="1"/>
    </xf>
    <xf numFmtId="49" fontId="15" fillId="0" borderId="8" xfId="1" applyNumberFormat="1" applyFont="1" applyBorder="1" applyAlignment="1">
      <alignment horizontal="center" vertical="top" wrapText="1"/>
    </xf>
    <xf numFmtId="49" fontId="15" fillId="0" borderId="0" xfId="1" applyNumberFormat="1" applyFont="1" applyBorder="1" applyAlignment="1">
      <alignment horizontal="center" vertical="top" wrapText="1"/>
    </xf>
    <xf numFmtId="49" fontId="15" fillId="0" borderId="9" xfId="1" applyNumberFormat="1" applyFont="1" applyBorder="1" applyAlignment="1">
      <alignment horizontal="center" vertical="top" wrapText="1"/>
    </xf>
    <xf numFmtId="49" fontId="15" fillId="0" borderId="35" xfId="1" applyNumberFormat="1" applyFont="1" applyBorder="1" applyAlignment="1">
      <alignment horizontal="center" vertical="top" wrapText="1"/>
    </xf>
    <xf numFmtId="49" fontId="15" fillId="0" borderId="34" xfId="1" applyNumberFormat="1" applyFont="1" applyBorder="1" applyAlignment="1">
      <alignment horizontal="center" vertical="top" wrapText="1"/>
    </xf>
    <xf numFmtId="49" fontId="15" fillId="0" borderId="36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5BC3B56-F930-4622-83BD-EF87A52F587A}"/>
    <cellStyle name="Обычный 3" xfId="3" xr:uid="{01A1E8F3-40C7-4750-AE03-B98BB803030E}"/>
    <cellStyle name="Обычный 4" xfId="2" xr:uid="{84E4D00F-0434-42E5-AF08-AE01055AE2A5}"/>
    <cellStyle name="Обычный 5" xfId="4" xr:uid="{310AE167-A349-4878-928F-B0FA8EDD5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1BF0-81A4-40BC-851E-E891B73442AC}">
  <sheetPr>
    <tabColor rgb="FFFFC000"/>
    <pageSetUpPr fitToPage="1"/>
  </sheetPr>
  <dimension ref="A1:AD28"/>
  <sheetViews>
    <sheetView view="pageBreakPreview" zoomScaleNormal="100" zoomScaleSheetLayoutView="100" workbookViewId="0">
      <selection activeCell="AC30" sqref="AC30"/>
    </sheetView>
  </sheetViews>
  <sheetFormatPr defaultColWidth="0.85546875" defaultRowHeight="15" x14ac:dyDescent="0.25"/>
  <cols>
    <col min="1" max="28" width="0.85546875" style="28"/>
    <col min="29" max="29" width="25.85546875" style="28" customWidth="1"/>
    <col min="30" max="30" width="36" style="28" customWidth="1"/>
    <col min="31" max="284" width="0.85546875" style="28"/>
    <col min="285" max="285" width="25.85546875" style="28" customWidth="1"/>
    <col min="286" max="286" width="36" style="28" customWidth="1"/>
    <col min="287" max="540" width="0.85546875" style="28"/>
    <col min="541" max="541" width="25.85546875" style="28" customWidth="1"/>
    <col min="542" max="542" width="36" style="28" customWidth="1"/>
    <col min="543" max="796" width="0.85546875" style="28"/>
    <col min="797" max="797" width="25.85546875" style="28" customWidth="1"/>
    <col min="798" max="798" width="36" style="28" customWidth="1"/>
    <col min="799" max="1052" width="0.85546875" style="28"/>
    <col min="1053" max="1053" width="25.85546875" style="28" customWidth="1"/>
    <col min="1054" max="1054" width="36" style="28" customWidth="1"/>
    <col min="1055" max="1308" width="0.85546875" style="28"/>
    <col min="1309" max="1309" width="25.85546875" style="28" customWidth="1"/>
    <col min="1310" max="1310" width="36" style="28" customWidth="1"/>
    <col min="1311" max="1564" width="0.85546875" style="28"/>
    <col min="1565" max="1565" width="25.85546875" style="28" customWidth="1"/>
    <col min="1566" max="1566" width="36" style="28" customWidth="1"/>
    <col min="1567" max="1820" width="0.85546875" style="28"/>
    <col min="1821" max="1821" width="25.85546875" style="28" customWidth="1"/>
    <col min="1822" max="1822" width="36" style="28" customWidth="1"/>
    <col min="1823" max="2076" width="0.85546875" style="28"/>
    <col min="2077" max="2077" width="25.85546875" style="28" customWidth="1"/>
    <col min="2078" max="2078" width="36" style="28" customWidth="1"/>
    <col min="2079" max="2332" width="0.85546875" style="28"/>
    <col min="2333" max="2333" width="25.85546875" style="28" customWidth="1"/>
    <col min="2334" max="2334" width="36" style="28" customWidth="1"/>
    <col min="2335" max="2588" width="0.85546875" style="28"/>
    <col min="2589" max="2589" width="25.85546875" style="28" customWidth="1"/>
    <col min="2590" max="2590" width="36" style="28" customWidth="1"/>
    <col min="2591" max="2844" width="0.85546875" style="28"/>
    <col min="2845" max="2845" width="25.85546875" style="28" customWidth="1"/>
    <col min="2846" max="2846" width="36" style="28" customWidth="1"/>
    <col min="2847" max="3100" width="0.85546875" style="28"/>
    <col min="3101" max="3101" width="25.85546875" style="28" customWidth="1"/>
    <col min="3102" max="3102" width="36" style="28" customWidth="1"/>
    <col min="3103" max="3356" width="0.85546875" style="28"/>
    <col min="3357" max="3357" width="25.85546875" style="28" customWidth="1"/>
    <col min="3358" max="3358" width="36" style="28" customWidth="1"/>
    <col min="3359" max="3612" width="0.85546875" style="28"/>
    <col min="3613" max="3613" width="25.85546875" style="28" customWidth="1"/>
    <col min="3614" max="3614" width="36" style="28" customWidth="1"/>
    <col min="3615" max="3868" width="0.85546875" style="28"/>
    <col min="3869" max="3869" width="25.85546875" style="28" customWidth="1"/>
    <col min="3870" max="3870" width="36" style="28" customWidth="1"/>
    <col min="3871" max="4124" width="0.85546875" style="28"/>
    <col min="4125" max="4125" width="25.85546875" style="28" customWidth="1"/>
    <col min="4126" max="4126" width="36" style="28" customWidth="1"/>
    <col min="4127" max="4380" width="0.85546875" style="28"/>
    <col min="4381" max="4381" width="25.85546875" style="28" customWidth="1"/>
    <col min="4382" max="4382" width="36" style="28" customWidth="1"/>
    <col min="4383" max="4636" width="0.85546875" style="28"/>
    <col min="4637" max="4637" width="25.85546875" style="28" customWidth="1"/>
    <col min="4638" max="4638" width="36" style="28" customWidth="1"/>
    <col min="4639" max="4892" width="0.85546875" style="28"/>
    <col min="4893" max="4893" width="25.85546875" style="28" customWidth="1"/>
    <col min="4894" max="4894" width="36" style="28" customWidth="1"/>
    <col min="4895" max="5148" width="0.85546875" style="28"/>
    <col min="5149" max="5149" width="25.85546875" style="28" customWidth="1"/>
    <col min="5150" max="5150" width="36" style="28" customWidth="1"/>
    <col min="5151" max="5404" width="0.85546875" style="28"/>
    <col min="5405" max="5405" width="25.85546875" style="28" customWidth="1"/>
    <col min="5406" max="5406" width="36" style="28" customWidth="1"/>
    <col min="5407" max="5660" width="0.85546875" style="28"/>
    <col min="5661" max="5661" width="25.85546875" style="28" customWidth="1"/>
    <col min="5662" max="5662" width="36" style="28" customWidth="1"/>
    <col min="5663" max="5916" width="0.85546875" style="28"/>
    <col min="5917" max="5917" width="25.85546875" style="28" customWidth="1"/>
    <col min="5918" max="5918" width="36" style="28" customWidth="1"/>
    <col min="5919" max="6172" width="0.85546875" style="28"/>
    <col min="6173" max="6173" width="25.85546875" style="28" customWidth="1"/>
    <col min="6174" max="6174" width="36" style="28" customWidth="1"/>
    <col min="6175" max="6428" width="0.85546875" style="28"/>
    <col min="6429" max="6429" width="25.85546875" style="28" customWidth="1"/>
    <col min="6430" max="6430" width="36" style="28" customWidth="1"/>
    <col min="6431" max="6684" width="0.85546875" style="28"/>
    <col min="6685" max="6685" width="25.85546875" style="28" customWidth="1"/>
    <col min="6686" max="6686" width="36" style="28" customWidth="1"/>
    <col min="6687" max="6940" width="0.85546875" style="28"/>
    <col min="6941" max="6941" width="25.85546875" style="28" customWidth="1"/>
    <col min="6942" max="6942" width="36" style="28" customWidth="1"/>
    <col min="6943" max="7196" width="0.85546875" style="28"/>
    <col min="7197" max="7197" width="25.85546875" style="28" customWidth="1"/>
    <col min="7198" max="7198" width="36" style="28" customWidth="1"/>
    <col min="7199" max="7452" width="0.85546875" style="28"/>
    <col min="7453" max="7453" width="25.85546875" style="28" customWidth="1"/>
    <col min="7454" max="7454" width="36" style="28" customWidth="1"/>
    <col min="7455" max="7708" width="0.85546875" style="28"/>
    <col min="7709" max="7709" width="25.85546875" style="28" customWidth="1"/>
    <col min="7710" max="7710" width="36" style="28" customWidth="1"/>
    <col min="7711" max="7964" width="0.85546875" style="28"/>
    <col min="7965" max="7965" width="25.85546875" style="28" customWidth="1"/>
    <col min="7966" max="7966" width="36" style="28" customWidth="1"/>
    <col min="7967" max="8220" width="0.85546875" style="28"/>
    <col min="8221" max="8221" width="25.85546875" style="28" customWidth="1"/>
    <col min="8222" max="8222" width="36" style="28" customWidth="1"/>
    <col min="8223" max="8476" width="0.85546875" style="28"/>
    <col min="8477" max="8477" width="25.85546875" style="28" customWidth="1"/>
    <col min="8478" max="8478" width="36" style="28" customWidth="1"/>
    <col min="8479" max="8732" width="0.85546875" style="28"/>
    <col min="8733" max="8733" width="25.85546875" style="28" customWidth="1"/>
    <col min="8734" max="8734" width="36" style="28" customWidth="1"/>
    <col min="8735" max="8988" width="0.85546875" style="28"/>
    <col min="8989" max="8989" width="25.85546875" style="28" customWidth="1"/>
    <col min="8990" max="8990" width="36" style="28" customWidth="1"/>
    <col min="8991" max="9244" width="0.85546875" style="28"/>
    <col min="9245" max="9245" width="25.85546875" style="28" customWidth="1"/>
    <col min="9246" max="9246" width="36" style="28" customWidth="1"/>
    <col min="9247" max="9500" width="0.85546875" style="28"/>
    <col min="9501" max="9501" width="25.85546875" style="28" customWidth="1"/>
    <col min="9502" max="9502" width="36" style="28" customWidth="1"/>
    <col min="9503" max="9756" width="0.85546875" style="28"/>
    <col min="9757" max="9757" width="25.85546875" style="28" customWidth="1"/>
    <col min="9758" max="9758" width="36" style="28" customWidth="1"/>
    <col min="9759" max="10012" width="0.85546875" style="28"/>
    <col min="10013" max="10013" width="25.85546875" style="28" customWidth="1"/>
    <col min="10014" max="10014" width="36" style="28" customWidth="1"/>
    <col min="10015" max="10268" width="0.85546875" style="28"/>
    <col min="10269" max="10269" width="25.85546875" style="28" customWidth="1"/>
    <col min="10270" max="10270" width="36" style="28" customWidth="1"/>
    <col min="10271" max="10524" width="0.85546875" style="28"/>
    <col min="10525" max="10525" width="25.85546875" style="28" customWidth="1"/>
    <col min="10526" max="10526" width="36" style="28" customWidth="1"/>
    <col min="10527" max="10780" width="0.85546875" style="28"/>
    <col min="10781" max="10781" width="25.85546875" style="28" customWidth="1"/>
    <col min="10782" max="10782" width="36" style="28" customWidth="1"/>
    <col min="10783" max="11036" width="0.85546875" style="28"/>
    <col min="11037" max="11037" width="25.85546875" style="28" customWidth="1"/>
    <col min="11038" max="11038" width="36" style="28" customWidth="1"/>
    <col min="11039" max="11292" width="0.85546875" style="28"/>
    <col min="11293" max="11293" width="25.85546875" style="28" customWidth="1"/>
    <col min="11294" max="11294" width="36" style="28" customWidth="1"/>
    <col min="11295" max="11548" width="0.85546875" style="28"/>
    <col min="11549" max="11549" width="25.85546875" style="28" customWidth="1"/>
    <col min="11550" max="11550" width="36" style="28" customWidth="1"/>
    <col min="11551" max="11804" width="0.85546875" style="28"/>
    <col min="11805" max="11805" width="25.85546875" style="28" customWidth="1"/>
    <col min="11806" max="11806" width="36" style="28" customWidth="1"/>
    <col min="11807" max="12060" width="0.85546875" style="28"/>
    <col min="12061" max="12061" width="25.85546875" style="28" customWidth="1"/>
    <col min="12062" max="12062" width="36" style="28" customWidth="1"/>
    <col min="12063" max="12316" width="0.85546875" style="28"/>
    <col min="12317" max="12317" width="25.85546875" style="28" customWidth="1"/>
    <col min="12318" max="12318" width="36" style="28" customWidth="1"/>
    <col min="12319" max="12572" width="0.85546875" style="28"/>
    <col min="12573" max="12573" width="25.85546875" style="28" customWidth="1"/>
    <col min="12574" max="12574" width="36" style="28" customWidth="1"/>
    <col min="12575" max="12828" width="0.85546875" style="28"/>
    <col min="12829" max="12829" width="25.85546875" style="28" customWidth="1"/>
    <col min="12830" max="12830" width="36" style="28" customWidth="1"/>
    <col min="12831" max="13084" width="0.85546875" style="28"/>
    <col min="13085" max="13085" width="25.85546875" style="28" customWidth="1"/>
    <col min="13086" max="13086" width="36" style="28" customWidth="1"/>
    <col min="13087" max="13340" width="0.85546875" style="28"/>
    <col min="13341" max="13341" width="25.85546875" style="28" customWidth="1"/>
    <col min="13342" max="13342" width="36" style="28" customWidth="1"/>
    <col min="13343" max="13596" width="0.85546875" style="28"/>
    <col min="13597" max="13597" width="25.85546875" style="28" customWidth="1"/>
    <col min="13598" max="13598" width="36" style="28" customWidth="1"/>
    <col min="13599" max="13852" width="0.85546875" style="28"/>
    <col min="13853" max="13853" width="25.85546875" style="28" customWidth="1"/>
    <col min="13854" max="13854" width="36" style="28" customWidth="1"/>
    <col min="13855" max="14108" width="0.85546875" style="28"/>
    <col min="14109" max="14109" width="25.85546875" style="28" customWidth="1"/>
    <col min="14110" max="14110" width="36" style="28" customWidth="1"/>
    <col min="14111" max="14364" width="0.85546875" style="28"/>
    <col min="14365" max="14365" width="25.85546875" style="28" customWidth="1"/>
    <col min="14366" max="14366" width="36" style="28" customWidth="1"/>
    <col min="14367" max="14620" width="0.85546875" style="28"/>
    <col min="14621" max="14621" width="25.85546875" style="28" customWidth="1"/>
    <col min="14622" max="14622" width="36" style="28" customWidth="1"/>
    <col min="14623" max="14876" width="0.85546875" style="28"/>
    <col min="14877" max="14877" width="25.85546875" style="28" customWidth="1"/>
    <col min="14878" max="14878" width="36" style="28" customWidth="1"/>
    <col min="14879" max="15132" width="0.85546875" style="28"/>
    <col min="15133" max="15133" width="25.85546875" style="28" customWidth="1"/>
    <col min="15134" max="15134" width="36" style="28" customWidth="1"/>
    <col min="15135" max="15388" width="0.85546875" style="28"/>
    <col min="15389" max="15389" width="25.85546875" style="28" customWidth="1"/>
    <col min="15390" max="15390" width="36" style="28" customWidth="1"/>
    <col min="15391" max="15644" width="0.85546875" style="28"/>
    <col min="15645" max="15645" width="25.85546875" style="28" customWidth="1"/>
    <col min="15646" max="15646" width="36" style="28" customWidth="1"/>
    <col min="15647" max="15900" width="0.85546875" style="28"/>
    <col min="15901" max="15901" width="25.85546875" style="28" customWidth="1"/>
    <col min="15902" max="15902" width="36" style="28" customWidth="1"/>
    <col min="15903" max="16156" width="0.85546875" style="28"/>
    <col min="16157" max="16157" width="25.85546875" style="28" customWidth="1"/>
    <col min="16158" max="16158" width="36" style="28" customWidth="1"/>
    <col min="16159" max="16384" width="0.85546875" style="28"/>
  </cols>
  <sheetData>
    <row r="1" spans="1:30" s="23" customFormat="1" ht="15.75" x14ac:dyDescent="0.25"/>
    <row r="2" spans="1:30" s="23" customFormat="1" ht="15.75" x14ac:dyDescent="0.25">
      <c r="A2" s="263" t="s">
        <v>23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</row>
    <row r="3" spans="1:30" s="23" customFormat="1" ht="18.75" customHeight="1" x14ac:dyDescent="0.25">
      <c r="A3" s="263" t="s">
        <v>285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</row>
    <row r="4" spans="1:30" s="23" customFormat="1" ht="18.75" customHeight="1" x14ac:dyDescent="0.25">
      <c r="A4" s="264" t="s">
        <v>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</row>
    <row r="5" spans="1:30" s="23" customFormat="1" ht="11.25" customHeight="1" x14ac:dyDescent="0.25">
      <c r="B5" s="265" t="s">
        <v>24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</row>
    <row r="6" spans="1:30" s="23" customFormat="1" ht="15.75" x14ac:dyDescent="0.25"/>
    <row r="8" spans="1:30" s="26" customFormat="1" ht="52.5" customHeight="1" x14ac:dyDescent="0.25">
      <c r="A8" s="266" t="s">
        <v>25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8"/>
      <c r="AC8" s="24" t="s">
        <v>26</v>
      </c>
      <c r="AD8" s="25" t="s">
        <v>27</v>
      </c>
    </row>
    <row r="9" spans="1:30" x14ac:dyDescent="0.25">
      <c r="A9" s="269">
        <v>1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7">
        <v>2</v>
      </c>
      <c r="AD9" s="27">
        <v>3</v>
      </c>
    </row>
    <row r="10" spans="1:30" x14ac:dyDescent="0.25">
      <c r="A10" s="262" t="s">
        <v>28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7">
        <v>2.83</v>
      </c>
      <c r="AD10" s="29">
        <v>3671</v>
      </c>
    </row>
    <row r="11" spans="1:30" x14ac:dyDescent="0.25">
      <c r="A11" s="262" t="s">
        <v>29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7">
        <v>0</v>
      </c>
      <c r="AD11" s="29">
        <v>3681</v>
      </c>
    </row>
    <row r="12" spans="1:30" x14ac:dyDescent="0.25">
      <c r="A12" s="262" t="s">
        <v>30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7">
        <v>0</v>
      </c>
      <c r="AD12" s="29">
        <v>3739</v>
      </c>
    </row>
    <row r="13" spans="1:30" x14ac:dyDescent="0.25">
      <c r="A13" s="262" t="s">
        <v>31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7">
        <v>0</v>
      </c>
      <c r="AD13" s="29">
        <v>3771</v>
      </c>
    </row>
    <row r="14" spans="1:30" x14ac:dyDescent="0.25">
      <c r="A14" s="262" t="s">
        <v>32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7">
        <v>0</v>
      </c>
      <c r="AD14" s="29">
        <v>3805</v>
      </c>
    </row>
    <row r="15" spans="1:30" x14ac:dyDescent="0.25">
      <c r="A15" s="262" t="s">
        <v>33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7">
        <v>0</v>
      </c>
      <c r="AD15" s="29">
        <v>3894</v>
      </c>
    </row>
    <row r="16" spans="1:30" x14ac:dyDescent="0.25">
      <c r="A16" s="262" t="s">
        <v>34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7">
        <v>0</v>
      </c>
      <c r="AD16" s="29">
        <v>4172</v>
      </c>
    </row>
    <row r="17" spans="1:30" x14ac:dyDescent="0.25">
      <c r="A17" s="262" t="s">
        <v>35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7">
        <v>0</v>
      </c>
      <c r="AD17" s="29">
        <v>4204</v>
      </c>
    </row>
    <row r="18" spans="1:30" x14ac:dyDescent="0.25">
      <c r="A18" s="262" t="s">
        <v>36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7">
        <v>0</v>
      </c>
      <c r="AD18" s="29">
        <v>4239</v>
      </c>
    </row>
    <row r="19" spans="1:30" x14ac:dyDescent="0.25">
      <c r="A19" s="262" t="s">
        <v>37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7">
        <v>0</v>
      </c>
      <c r="AD19" s="29">
        <v>4325</v>
      </c>
    </row>
    <row r="20" spans="1:30" x14ac:dyDescent="0.25">
      <c r="A20" s="262" t="s">
        <v>38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7">
        <v>0</v>
      </c>
      <c r="AD20" s="29">
        <v>4398</v>
      </c>
    </row>
    <row r="21" spans="1:30" x14ac:dyDescent="0.25">
      <c r="A21" s="262" t="s">
        <v>39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7">
        <v>1.5</v>
      </c>
      <c r="AD21" s="29">
        <v>4412</v>
      </c>
    </row>
    <row r="22" spans="1:30" s="32" customFormat="1" ht="14.25" x14ac:dyDescent="0.2">
      <c r="A22" s="270" t="s">
        <v>40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2"/>
      <c r="AC22" s="30">
        <f>SUM(AC10:AC21)</f>
        <v>4.33</v>
      </c>
      <c r="AD22" s="31">
        <f>MAX(AD10:AD21)</f>
        <v>4412</v>
      </c>
    </row>
    <row r="24" spans="1:30" s="23" customFormat="1" ht="25.5" customHeight="1" x14ac:dyDescent="0.25">
      <c r="A24" s="33" t="s">
        <v>288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 t="s">
        <v>41</v>
      </c>
      <c r="AD24" s="34"/>
    </row>
    <row r="25" spans="1:30" s="38" customFormat="1" ht="12.75" x14ac:dyDescent="0.25">
      <c r="A25" s="35" t="s">
        <v>42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 t="s">
        <v>43</v>
      </c>
      <c r="AD25" s="37" t="s">
        <v>44</v>
      </c>
    </row>
    <row r="27" spans="1:30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30" s="40" customFormat="1" ht="13.5" x14ac:dyDescent="0.2">
      <c r="F28" s="41" t="s">
        <v>45</v>
      </c>
    </row>
  </sheetData>
  <mergeCells count="19">
    <mergeCell ref="A22:AB22"/>
    <mergeCell ref="A16:AB16"/>
    <mergeCell ref="A17:AB17"/>
    <mergeCell ref="A18:AB18"/>
    <mergeCell ref="A19:AB19"/>
    <mergeCell ref="A20:AB20"/>
    <mergeCell ref="A21:AB21"/>
    <mergeCell ref="A15:AB15"/>
    <mergeCell ref="A2:AD2"/>
    <mergeCell ref="A3:AD3"/>
    <mergeCell ref="A4:AD4"/>
    <mergeCell ref="B5:AD5"/>
    <mergeCell ref="A8:AB8"/>
    <mergeCell ref="A9:AB9"/>
    <mergeCell ref="A10:AB10"/>
    <mergeCell ref="A11:AB11"/>
    <mergeCell ref="A12:AB12"/>
    <mergeCell ref="A13:AB13"/>
    <mergeCell ref="A14:AB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81E0-1A19-4EE1-9E08-10C023446971}">
  <sheetPr>
    <tabColor theme="7"/>
  </sheetPr>
  <dimension ref="A1:ED16"/>
  <sheetViews>
    <sheetView view="pageBreakPreview" topLeftCell="A13" zoomScaleNormal="100" workbookViewId="0">
      <selection activeCell="CA25" sqref="CA25"/>
    </sheetView>
  </sheetViews>
  <sheetFormatPr defaultColWidth="0.85546875" defaultRowHeight="15" x14ac:dyDescent="0.25"/>
  <cols>
    <col min="1" max="16384" width="0.85546875" style="28"/>
  </cols>
  <sheetData>
    <row r="1" spans="1:134" s="23" customFormat="1" ht="15.75" x14ac:dyDescent="0.25">
      <c r="CZ1" s="42"/>
    </row>
    <row r="2" spans="1:134" s="23" customFormat="1" ht="15.75" x14ac:dyDescent="0.25"/>
    <row r="3" spans="1:134" s="23" customFormat="1" ht="58.5" customHeight="1" x14ac:dyDescent="0.25">
      <c r="A3" s="273" t="s">
        <v>46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</row>
    <row r="4" spans="1:134" ht="15.75" x14ac:dyDescent="0.25">
      <c r="F4" s="274" t="s">
        <v>0</v>
      </c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</row>
    <row r="5" spans="1:134" s="43" customFormat="1" ht="12.75" x14ac:dyDescent="0.2">
      <c r="F5" s="275" t="s">
        <v>47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5"/>
      <c r="CU5" s="275"/>
    </row>
    <row r="7" spans="1:134" s="44" customFormat="1" x14ac:dyDescent="0.25">
      <c r="A7" s="276" t="s">
        <v>48</v>
      </c>
      <c r="B7" s="277"/>
      <c r="C7" s="277"/>
      <c r="D7" s="277"/>
      <c r="E7" s="277"/>
      <c r="F7" s="277"/>
      <c r="G7" s="277"/>
      <c r="H7" s="278" t="s">
        <v>49</v>
      </c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80"/>
      <c r="BE7" s="278" t="s">
        <v>50</v>
      </c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80"/>
    </row>
    <row r="8" spans="1:134" s="26" customFormat="1" ht="38.25" customHeight="1" x14ac:dyDescent="0.25">
      <c r="A8" s="281" t="s">
        <v>28</v>
      </c>
      <c r="B8" s="282"/>
      <c r="C8" s="282"/>
      <c r="D8" s="282"/>
      <c r="E8" s="282"/>
      <c r="F8" s="282"/>
      <c r="G8" s="283"/>
      <c r="H8" s="287"/>
      <c r="I8" s="289" t="s">
        <v>51</v>
      </c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90"/>
      <c r="BE8" s="293" t="s">
        <v>52</v>
      </c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5"/>
    </row>
    <row r="9" spans="1:134" s="26" customFormat="1" ht="38.25" customHeight="1" x14ac:dyDescent="0.25">
      <c r="A9" s="284"/>
      <c r="B9" s="285"/>
      <c r="C9" s="285"/>
      <c r="D9" s="285"/>
      <c r="E9" s="285"/>
      <c r="F9" s="285"/>
      <c r="G9" s="286"/>
      <c r="H9" s="288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2"/>
      <c r="BE9" s="296">
        <f>'1.1'!AD22</f>
        <v>4412</v>
      </c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</row>
    <row r="10" spans="1:134" s="26" customFormat="1" ht="125.25" customHeight="1" x14ac:dyDescent="0.25">
      <c r="A10" s="281" t="s">
        <v>29</v>
      </c>
      <c r="B10" s="282"/>
      <c r="C10" s="282"/>
      <c r="D10" s="282"/>
      <c r="E10" s="282"/>
      <c r="F10" s="282"/>
      <c r="G10" s="283"/>
      <c r="H10" s="287"/>
      <c r="I10" s="289" t="s">
        <v>53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90"/>
      <c r="BE10" s="293" t="s">
        <v>54</v>
      </c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5"/>
    </row>
    <row r="11" spans="1:134" s="26" customFormat="1" ht="33.75" customHeight="1" x14ac:dyDescent="0.25">
      <c r="A11" s="284"/>
      <c r="B11" s="285"/>
      <c r="C11" s="285"/>
      <c r="D11" s="285"/>
      <c r="E11" s="285"/>
      <c r="F11" s="285"/>
      <c r="G11" s="286"/>
      <c r="H11" s="288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2"/>
      <c r="BE11" s="299">
        <v>0</v>
      </c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</row>
    <row r="12" spans="1:134" s="26" customFormat="1" ht="121.5" customHeight="1" x14ac:dyDescent="0.25">
      <c r="A12" s="281" t="s">
        <v>30</v>
      </c>
      <c r="B12" s="282"/>
      <c r="C12" s="282"/>
      <c r="D12" s="282"/>
      <c r="E12" s="282"/>
      <c r="F12" s="282"/>
      <c r="G12" s="283"/>
      <c r="H12" s="287"/>
      <c r="I12" s="289" t="s">
        <v>55</v>
      </c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90"/>
      <c r="BE12" s="293" t="s">
        <v>56</v>
      </c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5"/>
    </row>
    <row r="13" spans="1:134" s="26" customFormat="1" ht="27.75" customHeight="1" x14ac:dyDescent="0.25">
      <c r="A13" s="284"/>
      <c r="B13" s="285"/>
      <c r="C13" s="285"/>
      <c r="D13" s="285"/>
      <c r="E13" s="285"/>
      <c r="F13" s="285"/>
      <c r="G13" s="286"/>
      <c r="H13" s="288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2"/>
      <c r="BE13" s="298">
        <v>0</v>
      </c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</row>
    <row r="15" spans="1:134" s="23" customFormat="1" ht="15.75" x14ac:dyDescent="0.25">
      <c r="A15" s="274" t="s">
        <v>288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 t="s">
        <v>41</v>
      </c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</row>
    <row r="16" spans="1:134" s="38" customFormat="1" ht="12.75" x14ac:dyDescent="0.25">
      <c r="A16" s="275" t="s">
        <v>42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 t="s">
        <v>43</v>
      </c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 t="s">
        <v>44</v>
      </c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</row>
  </sheetData>
  <mergeCells count="29">
    <mergeCell ref="A15:AK15"/>
    <mergeCell ref="AL15:BV15"/>
    <mergeCell ref="BW15:CZ15"/>
    <mergeCell ref="A16:AK16"/>
    <mergeCell ref="AL16:BV16"/>
    <mergeCell ref="BW16:CZ16"/>
    <mergeCell ref="DC11:ED11"/>
    <mergeCell ref="A12:G13"/>
    <mergeCell ref="H12:H13"/>
    <mergeCell ref="I12:BD13"/>
    <mergeCell ref="BE12:CZ12"/>
    <mergeCell ref="BE13:CZ13"/>
    <mergeCell ref="DC13:ED13"/>
    <mergeCell ref="A10:G11"/>
    <mergeCell ref="H10:H11"/>
    <mergeCell ref="I10:BD11"/>
    <mergeCell ref="BE10:CZ10"/>
    <mergeCell ref="BE11:CZ11"/>
    <mergeCell ref="A8:G9"/>
    <mergeCell ref="H8:H9"/>
    <mergeCell ref="I8:BD9"/>
    <mergeCell ref="BE8:CZ8"/>
    <mergeCell ref="BE9:CZ9"/>
    <mergeCell ref="A3:CZ3"/>
    <mergeCell ref="F4:CU4"/>
    <mergeCell ref="F5:CU5"/>
    <mergeCell ref="A7:G7"/>
    <mergeCell ref="H7:BD7"/>
    <mergeCell ref="BE7:CZ7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3838-989B-43BC-A599-D4DC6F51AB80}">
  <sheetPr>
    <tabColor theme="7"/>
  </sheetPr>
  <dimension ref="A1:XCQ24"/>
  <sheetViews>
    <sheetView view="pageBreakPreview" zoomScale="60" zoomScaleNormal="100" workbookViewId="0">
      <selection activeCell="HH15" sqref="HH15"/>
    </sheetView>
  </sheetViews>
  <sheetFormatPr defaultColWidth="0.85546875" defaultRowHeight="15" x14ac:dyDescent="0.25"/>
  <cols>
    <col min="1" max="51" width="0.85546875" style="1"/>
    <col min="52" max="52" width="4.140625" style="1" customWidth="1"/>
    <col min="53" max="57" width="0.85546875" style="1" hidden="1" customWidth="1"/>
    <col min="58" max="79" width="0.85546875" style="1"/>
    <col min="80" max="80" width="0.5703125" style="1" customWidth="1"/>
    <col min="81" max="86" width="0.85546875" style="1" hidden="1" customWidth="1"/>
    <col min="87" max="160" width="0.85546875" style="1"/>
    <col min="161" max="161" width="0.85546875" style="1" customWidth="1"/>
    <col min="162" max="191" width="0.85546875" style="1" hidden="1" customWidth="1"/>
    <col min="192" max="416" width="0.85546875" style="1"/>
    <col min="417" max="417" width="0.85546875" style="1" customWidth="1"/>
    <col min="418" max="447" width="0.85546875" style="1" hidden="1" customWidth="1"/>
    <col min="448" max="672" width="0.85546875" style="1"/>
    <col min="673" max="673" width="0.85546875" style="1" customWidth="1"/>
    <col min="674" max="703" width="0.85546875" style="1" hidden="1" customWidth="1"/>
    <col min="704" max="928" width="0.85546875" style="1"/>
    <col min="929" max="929" width="0.85546875" style="1" customWidth="1"/>
    <col min="930" max="959" width="0.85546875" style="1" hidden="1" customWidth="1"/>
    <col min="960" max="1184" width="0.85546875" style="1"/>
    <col min="1185" max="1185" width="0.85546875" style="1" customWidth="1"/>
    <col min="1186" max="1215" width="0.85546875" style="1" hidden="1" customWidth="1"/>
    <col min="1216" max="1440" width="0.85546875" style="1"/>
    <col min="1441" max="1441" width="0.85546875" style="1" customWidth="1"/>
    <col min="1442" max="1471" width="0.85546875" style="1" hidden="1" customWidth="1"/>
    <col min="1472" max="1696" width="0.85546875" style="1"/>
    <col min="1697" max="1697" width="0.85546875" style="1" customWidth="1"/>
    <col min="1698" max="1727" width="0.85546875" style="1" hidden="1" customWidth="1"/>
    <col min="1728" max="1952" width="0.85546875" style="1"/>
    <col min="1953" max="1953" width="0.85546875" style="1" customWidth="1"/>
    <col min="1954" max="1983" width="0.85546875" style="1" hidden="1" customWidth="1"/>
    <col min="1984" max="2208" width="0.85546875" style="1"/>
    <col min="2209" max="2209" width="0.85546875" style="1" customWidth="1"/>
    <col min="2210" max="2239" width="0.85546875" style="1" hidden="1" customWidth="1"/>
    <col min="2240" max="2464" width="0.85546875" style="1"/>
    <col min="2465" max="2465" width="0.85546875" style="1" customWidth="1"/>
    <col min="2466" max="2495" width="0.85546875" style="1" hidden="1" customWidth="1"/>
    <col min="2496" max="2720" width="0.85546875" style="1"/>
    <col min="2721" max="2721" width="0.85546875" style="1" customWidth="1"/>
    <col min="2722" max="2751" width="0.85546875" style="1" hidden="1" customWidth="1"/>
    <col min="2752" max="2976" width="0.85546875" style="1"/>
    <col min="2977" max="2977" width="0.85546875" style="1" customWidth="1"/>
    <col min="2978" max="3007" width="0.85546875" style="1" hidden="1" customWidth="1"/>
    <col min="3008" max="3232" width="0.85546875" style="1"/>
    <col min="3233" max="3233" width="0.85546875" style="1" customWidth="1"/>
    <col min="3234" max="3263" width="0.85546875" style="1" hidden="1" customWidth="1"/>
    <col min="3264" max="3488" width="0.85546875" style="1"/>
    <col min="3489" max="3489" width="0.85546875" style="1" customWidth="1"/>
    <col min="3490" max="3519" width="0.85546875" style="1" hidden="1" customWidth="1"/>
    <col min="3520" max="3744" width="0.85546875" style="1"/>
    <col min="3745" max="3745" width="0.85546875" style="1" customWidth="1"/>
    <col min="3746" max="3775" width="0.85546875" style="1" hidden="1" customWidth="1"/>
    <col min="3776" max="4000" width="0.85546875" style="1"/>
    <col min="4001" max="4001" width="0.85546875" style="1" customWidth="1"/>
    <col min="4002" max="4031" width="0.85546875" style="1" hidden="1" customWidth="1"/>
    <col min="4032" max="4256" width="0.85546875" style="1"/>
    <col min="4257" max="4257" width="0.85546875" style="1" customWidth="1"/>
    <col min="4258" max="4287" width="0.85546875" style="1" hidden="1" customWidth="1"/>
    <col min="4288" max="4512" width="0.85546875" style="1"/>
    <col min="4513" max="4513" width="0.85546875" style="1" customWidth="1"/>
    <col min="4514" max="4543" width="0.85546875" style="1" hidden="1" customWidth="1"/>
    <col min="4544" max="4768" width="0.85546875" style="1"/>
    <col min="4769" max="4769" width="0.85546875" style="1" customWidth="1"/>
    <col min="4770" max="4799" width="0.85546875" style="1" hidden="1" customWidth="1"/>
    <col min="4800" max="5024" width="0.85546875" style="1"/>
    <col min="5025" max="5025" width="0.85546875" style="1" customWidth="1"/>
    <col min="5026" max="5055" width="0.85546875" style="1" hidden="1" customWidth="1"/>
    <col min="5056" max="5280" width="0.85546875" style="1"/>
    <col min="5281" max="5281" width="0.85546875" style="1" customWidth="1"/>
    <col min="5282" max="5311" width="0.85546875" style="1" hidden="1" customWidth="1"/>
    <col min="5312" max="5536" width="0.85546875" style="1"/>
    <col min="5537" max="5537" width="0.85546875" style="1" customWidth="1"/>
    <col min="5538" max="5567" width="0.85546875" style="1" hidden="1" customWidth="1"/>
    <col min="5568" max="5792" width="0.85546875" style="1"/>
    <col min="5793" max="5793" width="0.85546875" style="1" customWidth="1"/>
    <col min="5794" max="5823" width="0.85546875" style="1" hidden="1" customWidth="1"/>
    <col min="5824" max="6048" width="0.85546875" style="1"/>
    <col min="6049" max="6049" width="0.85546875" style="1" customWidth="1"/>
    <col min="6050" max="6079" width="0.85546875" style="1" hidden="1" customWidth="1"/>
    <col min="6080" max="6304" width="0.85546875" style="1"/>
    <col min="6305" max="6305" width="0.85546875" style="1" customWidth="1"/>
    <col min="6306" max="6335" width="0.85546875" style="1" hidden="1" customWidth="1"/>
    <col min="6336" max="6560" width="0.85546875" style="1"/>
    <col min="6561" max="6561" width="0.85546875" style="1" customWidth="1"/>
    <col min="6562" max="6591" width="0.85546875" style="1" hidden="1" customWidth="1"/>
    <col min="6592" max="6816" width="0.85546875" style="1"/>
    <col min="6817" max="6817" width="0.85546875" style="1" customWidth="1"/>
    <col min="6818" max="6847" width="0.85546875" style="1" hidden="1" customWidth="1"/>
    <col min="6848" max="7072" width="0.85546875" style="1"/>
    <col min="7073" max="7073" width="0.85546875" style="1" customWidth="1"/>
    <col min="7074" max="7103" width="0.85546875" style="1" hidden="1" customWidth="1"/>
    <col min="7104" max="7328" width="0.85546875" style="1"/>
    <col min="7329" max="7329" width="0.85546875" style="1" customWidth="1"/>
    <col min="7330" max="7359" width="0.85546875" style="1" hidden="1" customWidth="1"/>
    <col min="7360" max="7584" width="0.85546875" style="1"/>
    <col min="7585" max="7585" width="0.85546875" style="1" customWidth="1"/>
    <col min="7586" max="7615" width="0.85546875" style="1" hidden="1" customWidth="1"/>
    <col min="7616" max="7840" width="0.85546875" style="1"/>
    <col min="7841" max="7841" width="0.85546875" style="1" customWidth="1"/>
    <col min="7842" max="7871" width="0.85546875" style="1" hidden="1" customWidth="1"/>
    <col min="7872" max="8096" width="0.85546875" style="1"/>
    <col min="8097" max="8097" width="0.85546875" style="1" customWidth="1"/>
    <col min="8098" max="8127" width="0.85546875" style="1" hidden="1" customWidth="1"/>
    <col min="8128" max="8352" width="0.85546875" style="1"/>
    <col min="8353" max="8353" width="0.85546875" style="1" customWidth="1"/>
    <col min="8354" max="8383" width="0.85546875" style="1" hidden="1" customWidth="1"/>
    <col min="8384" max="8608" width="0.85546875" style="1"/>
    <col min="8609" max="8609" width="0.85546875" style="1" customWidth="1"/>
    <col min="8610" max="8639" width="0.85546875" style="1" hidden="1" customWidth="1"/>
    <col min="8640" max="8864" width="0.85546875" style="1"/>
    <col min="8865" max="8865" width="0.85546875" style="1" customWidth="1"/>
    <col min="8866" max="8895" width="0.85546875" style="1" hidden="1" customWidth="1"/>
    <col min="8896" max="9120" width="0.85546875" style="1"/>
    <col min="9121" max="9121" width="0.85546875" style="1" customWidth="1"/>
    <col min="9122" max="9151" width="0.85546875" style="1" hidden="1" customWidth="1"/>
    <col min="9152" max="9376" width="0.85546875" style="1"/>
    <col min="9377" max="9377" width="0.85546875" style="1" customWidth="1"/>
    <col min="9378" max="9407" width="0.85546875" style="1" hidden="1" customWidth="1"/>
    <col min="9408" max="9632" width="0.85546875" style="1"/>
    <col min="9633" max="9633" width="0.85546875" style="1" customWidth="1"/>
    <col min="9634" max="9663" width="0.85546875" style="1" hidden="1" customWidth="1"/>
    <col min="9664" max="9888" width="0.85546875" style="1"/>
    <col min="9889" max="9889" width="0.85546875" style="1" customWidth="1"/>
    <col min="9890" max="9919" width="0.85546875" style="1" hidden="1" customWidth="1"/>
    <col min="9920" max="10144" width="0.85546875" style="1"/>
    <col min="10145" max="10145" width="0.85546875" style="1" customWidth="1"/>
    <col min="10146" max="10175" width="0.85546875" style="1" hidden="1" customWidth="1"/>
    <col min="10176" max="10400" width="0.85546875" style="1"/>
    <col min="10401" max="10401" width="0.85546875" style="1" customWidth="1"/>
    <col min="10402" max="10431" width="0.85546875" style="1" hidden="1" customWidth="1"/>
    <col min="10432" max="10656" width="0.85546875" style="1"/>
    <col min="10657" max="10657" width="0.85546875" style="1" customWidth="1"/>
    <col min="10658" max="10687" width="0.85546875" style="1" hidden="1" customWidth="1"/>
    <col min="10688" max="10912" width="0.85546875" style="1"/>
    <col min="10913" max="10913" width="0.85546875" style="1" customWidth="1"/>
    <col min="10914" max="10943" width="0.85546875" style="1" hidden="1" customWidth="1"/>
    <col min="10944" max="11168" width="0.85546875" style="1"/>
    <col min="11169" max="11169" width="0.85546875" style="1" customWidth="1"/>
    <col min="11170" max="11199" width="0.85546875" style="1" hidden="1" customWidth="1"/>
    <col min="11200" max="11424" width="0.85546875" style="1"/>
    <col min="11425" max="11425" width="0.85546875" style="1" customWidth="1"/>
    <col min="11426" max="11455" width="0.85546875" style="1" hidden="1" customWidth="1"/>
    <col min="11456" max="11680" width="0.85546875" style="1"/>
    <col min="11681" max="11681" width="0.85546875" style="1" customWidth="1"/>
    <col min="11682" max="11711" width="0.85546875" style="1" hidden="1" customWidth="1"/>
    <col min="11712" max="11936" width="0.85546875" style="1"/>
    <col min="11937" max="11937" width="0.85546875" style="1" customWidth="1"/>
    <col min="11938" max="11967" width="0.85546875" style="1" hidden="1" customWidth="1"/>
    <col min="11968" max="12192" width="0.85546875" style="1"/>
    <col min="12193" max="12193" width="0.85546875" style="1" customWidth="1"/>
    <col min="12194" max="12223" width="0.85546875" style="1" hidden="1" customWidth="1"/>
    <col min="12224" max="12448" width="0.85546875" style="1"/>
    <col min="12449" max="12449" width="0.85546875" style="1" customWidth="1"/>
    <col min="12450" max="12479" width="0.85546875" style="1" hidden="1" customWidth="1"/>
    <col min="12480" max="12704" width="0.85546875" style="1"/>
    <col min="12705" max="12705" width="0.85546875" style="1" customWidth="1"/>
    <col min="12706" max="12735" width="0.85546875" style="1" hidden="1" customWidth="1"/>
    <col min="12736" max="12960" width="0.85546875" style="1"/>
    <col min="12961" max="12961" width="0.85546875" style="1" customWidth="1"/>
    <col min="12962" max="12991" width="0.85546875" style="1" hidden="1" customWidth="1"/>
    <col min="12992" max="13216" width="0.85546875" style="1"/>
    <col min="13217" max="13217" width="0.85546875" style="1" customWidth="1"/>
    <col min="13218" max="13247" width="0.85546875" style="1" hidden="1" customWidth="1"/>
    <col min="13248" max="13472" width="0.85546875" style="1"/>
    <col min="13473" max="13473" width="0.85546875" style="1" customWidth="1"/>
    <col min="13474" max="13503" width="0.85546875" style="1" hidden="1" customWidth="1"/>
    <col min="13504" max="13728" width="0.85546875" style="1"/>
    <col min="13729" max="13729" width="0.85546875" style="1" customWidth="1"/>
    <col min="13730" max="13759" width="0.85546875" style="1" hidden="1" customWidth="1"/>
    <col min="13760" max="13984" width="0.85546875" style="1"/>
    <col min="13985" max="13985" width="0.85546875" style="1" customWidth="1"/>
    <col min="13986" max="14015" width="0.85546875" style="1" hidden="1" customWidth="1"/>
    <col min="14016" max="14240" width="0.85546875" style="1"/>
    <col min="14241" max="14241" width="0.85546875" style="1" customWidth="1"/>
    <col min="14242" max="14271" width="0.85546875" style="1" hidden="1" customWidth="1"/>
    <col min="14272" max="14496" width="0.85546875" style="1"/>
    <col min="14497" max="14497" width="0.85546875" style="1" customWidth="1"/>
    <col min="14498" max="14527" width="0.85546875" style="1" hidden="1" customWidth="1"/>
    <col min="14528" max="14752" width="0.85546875" style="1"/>
    <col min="14753" max="14753" width="0.85546875" style="1" customWidth="1"/>
    <col min="14754" max="14783" width="0.85546875" style="1" hidden="1" customWidth="1"/>
    <col min="14784" max="15008" width="0.85546875" style="1"/>
    <col min="15009" max="15009" width="0.85546875" style="1" customWidth="1"/>
    <col min="15010" max="15039" width="0.85546875" style="1" hidden="1" customWidth="1"/>
    <col min="15040" max="15264" width="0.85546875" style="1"/>
    <col min="15265" max="15265" width="0.85546875" style="1" customWidth="1"/>
    <col min="15266" max="15295" width="0.85546875" style="1" hidden="1" customWidth="1"/>
    <col min="15296" max="15520" width="0.85546875" style="1"/>
    <col min="15521" max="15521" width="0.85546875" style="1" customWidth="1"/>
    <col min="15522" max="15551" width="0.85546875" style="1" hidden="1" customWidth="1"/>
    <col min="15552" max="15776" width="0.85546875" style="1"/>
    <col min="15777" max="15777" width="0.85546875" style="1" customWidth="1"/>
    <col min="15778" max="15807" width="0.85546875" style="1" hidden="1" customWidth="1"/>
    <col min="15808" max="16032" width="0.85546875" style="1"/>
    <col min="16033" max="16033" width="0.85546875" style="1" customWidth="1"/>
    <col min="16034" max="16063" width="0.85546875" style="1" hidden="1" customWidth="1"/>
    <col min="16064" max="16288" width="0.85546875" style="1"/>
    <col min="16289" max="16289" width="0.85546875" style="1" customWidth="1"/>
    <col min="16290" max="16319" width="0.85546875" style="1" hidden="1" customWidth="1"/>
    <col min="16320" max="16384" width="0.85546875" style="1"/>
  </cols>
  <sheetData>
    <row r="1" spans="1:191" ht="7.5" customHeight="1" x14ac:dyDescent="0.25"/>
    <row r="2" spans="1:191" s="2" customFormat="1" ht="33" customHeight="1" x14ac:dyDescent="0.25">
      <c r="A2" s="300" t="s">
        <v>304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  <c r="EA2" s="300"/>
      <c r="EB2" s="300"/>
      <c r="EC2" s="300"/>
      <c r="ED2" s="300"/>
      <c r="EE2" s="300"/>
      <c r="EF2" s="300"/>
      <c r="EG2" s="300"/>
      <c r="EH2" s="300"/>
      <c r="EI2" s="300"/>
      <c r="EJ2" s="300"/>
      <c r="EK2" s="300"/>
      <c r="EL2" s="300"/>
      <c r="EM2" s="300"/>
      <c r="EN2" s="300"/>
      <c r="EO2" s="300"/>
      <c r="EP2" s="300"/>
      <c r="EQ2" s="300"/>
      <c r="ER2" s="300"/>
      <c r="ES2" s="300"/>
      <c r="ET2" s="300"/>
      <c r="EU2" s="300"/>
      <c r="EV2" s="300"/>
      <c r="EW2" s="300"/>
      <c r="EX2" s="300"/>
      <c r="EY2" s="300"/>
      <c r="EZ2" s="300"/>
      <c r="FA2" s="300"/>
      <c r="FB2" s="300"/>
      <c r="FC2" s="300"/>
      <c r="FD2" s="300"/>
      <c r="FE2" s="300"/>
    </row>
    <row r="3" spans="1:19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Q3" s="301" t="s">
        <v>0</v>
      </c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"/>
      <c r="DQ3" s="3"/>
      <c r="DR3" s="3"/>
      <c r="DS3" s="3"/>
      <c r="DT3" s="3"/>
      <c r="DU3" s="3"/>
      <c r="DV3" s="3"/>
      <c r="DW3" s="3"/>
      <c r="DX3" s="3"/>
    </row>
    <row r="4" spans="1:191" s="5" customFormat="1" ht="1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Q4" s="302" t="s">
        <v>1</v>
      </c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  <c r="DO4" s="302"/>
      <c r="DP4" s="4"/>
      <c r="DQ4" s="4"/>
      <c r="DR4" s="4"/>
      <c r="DS4" s="4"/>
      <c r="DT4" s="4"/>
      <c r="DU4" s="4"/>
      <c r="DV4" s="4"/>
      <c r="DW4" s="4"/>
      <c r="DX4" s="4"/>
    </row>
    <row r="5" spans="1:191" ht="7.5" customHeight="1" x14ac:dyDescent="0.25">
      <c r="FE5" s="6"/>
    </row>
    <row r="6" spans="1:191" ht="52.5" customHeight="1" x14ac:dyDescent="0.25">
      <c r="A6" s="303" t="s">
        <v>2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5"/>
      <c r="AB6" s="303" t="s">
        <v>3</v>
      </c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5"/>
      <c r="BF6" s="303" t="s">
        <v>4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5"/>
      <c r="CI6" s="306" t="s">
        <v>5</v>
      </c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  <c r="CW6" s="307"/>
      <c r="CX6" s="307"/>
      <c r="CY6" s="307"/>
      <c r="CZ6" s="307"/>
      <c r="DA6" s="307"/>
      <c r="DB6" s="307"/>
      <c r="DC6" s="307"/>
      <c r="DD6" s="307"/>
      <c r="DE6" s="307"/>
      <c r="DF6" s="307"/>
      <c r="DG6" s="307"/>
      <c r="DH6" s="307"/>
      <c r="DI6" s="307"/>
      <c r="DJ6" s="307"/>
      <c r="DK6" s="307"/>
      <c r="DL6" s="307"/>
      <c r="DM6" s="307"/>
      <c r="DN6" s="307"/>
      <c r="DO6" s="307"/>
      <c r="DP6" s="307"/>
      <c r="DQ6" s="307"/>
      <c r="DR6" s="307"/>
      <c r="DS6" s="307"/>
      <c r="DT6" s="307"/>
      <c r="DU6" s="307"/>
      <c r="DV6" s="307"/>
      <c r="DW6" s="307"/>
      <c r="DX6" s="307"/>
      <c r="DY6" s="307"/>
      <c r="DZ6" s="307"/>
      <c r="EA6" s="307"/>
      <c r="EB6" s="307"/>
      <c r="EC6" s="307"/>
      <c r="ED6" s="307"/>
      <c r="EE6" s="307"/>
      <c r="EF6" s="307"/>
      <c r="EG6" s="307"/>
      <c r="EH6" s="307"/>
      <c r="EI6" s="307"/>
      <c r="EJ6" s="307"/>
      <c r="EK6" s="307"/>
      <c r="EL6" s="307"/>
      <c r="EM6" s="307"/>
      <c r="EN6" s="307"/>
      <c r="EO6" s="307"/>
      <c r="EP6" s="307"/>
      <c r="EQ6" s="307"/>
      <c r="ER6" s="307"/>
      <c r="ES6" s="307"/>
      <c r="ET6" s="307"/>
      <c r="EU6" s="307"/>
      <c r="EV6" s="307"/>
      <c r="EW6" s="307"/>
      <c r="EX6" s="307"/>
      <c r="EY6" s="307"/>
      <c r="EZ6" s="307"/>
      <c r="FA6" s="307"/>
      <c r="FB6" s="307"/>
      <c r="FC6" s="307"/>
      <c r="FD6" s="307"/>
      <c r="FE6" s="307"/>
      <c r="FF6" s="308"/>
      <c r="FG6" s="308"/>
      <c r="FH6" s="308"/>
      <c r="FI6" s="308"/>
      <c r="FJ6" s="308"/>
      <c r="FK6" s="308"/>
      <c r="FL6" s="308"/>
      <c r="FM6" s="308"/>
      <c r="FN6" s="308"/>
      <c r="FO6" s="308"/>
      <c r="FP6" s="308"/>
      <c r="FQ6" s="308"/>
      <c r="FR6" s="308"/>
      <c r="FS6" s="308"/>
      <c r="FT6" s="308"/>
      <c r="FU6" s="308"/>
      <c r="FV6" s="308"/>
      <c r="FW6" s="308"/>
      <c r="FX6" s="308"/>
      <c r="FY6" s="308"/>
      <c r="FZ6" s="308"/>
      <c r="GA6" s="308"/>
      <c r="GB6" s="308"/>
      <c r="GC6" s="308"/>
      <c r="GD6" s="308"/>
      <c r="GE6" s="308"/>
      <c r="GF6" s="308"/>
      <c r="GG6" s="308"/>
      <c r="GH6" s="308"/>
      <c r="GI6" s="309"/>
    </row>
    <row r="7" spans="1:191" ht="15" customHeight="1" x14ac:dyDescent="0.25">
      <c r="A7" s="7"/>
      <c r="B7" s="317" t="s">
        <v>6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8"/>
      <c r="AB7" s="8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8"/>
      <c r="BF7" s="8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8"/>
      <c r="CI7" s="9"/>
      <c r="CK7" s="310" t="s">
        <v>7</v>
      </c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W7" s="10"/>
      <c r="CX7" s="9"/>
      <c r="CZ7" s="310" t="s">
        <v>8</v>
      </c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L7" s="10"/>
      <c r="DM7" s="9"/>
      <c r="DO7" s="310" t="s">
        <v>9</v>
      </c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EA7" s="10"/>
      <c r="EB7" s="9"/>
      <c r="ED7" s="310" t="s">
        <v>10</v>
      </c>
      <c r="EE7" s="310"/>
      <c r="EF7" s="310"/>
      <c r="EG7" s="310"/>
      <c r="EH7" s="310"/>
      <c r="EI7" s="310"/>
      <c r="EJ7" s="310"/>
      <c r="EK7" s="310"/>
      <c r="EL7" s="310"/>
      <c r="EM7" s="310"/>
      <c r="EN7" s="310"/>
      <c r="EP7" s="10"/>
      <c r="EQ7" s="9"/>
      <c r="ES7" s="310" t="s">
        <v>11</v>
      </c>
      <c r="ET7" s="310"/>
      <c r="EU7" s="310"/>
      <c r="EV7" s="310"/>
      <c r="EW7" s="310"/>
      <c r="EX7" s="310"/>
      <c r="EY7" s="310"/>
      <c r="EZ7" s="310"/>
      <c r="FA7" s="310"/>
      <c r="FB7" s="310"/>
      <c r="FC7" s="310"/>
      <c r="FE7" s="10"/>
      <c r="FF7" s="9"/>
      <c r="FH7" s="310" t="s">
        <v>12</v>
      </c>
      <c r="FI7" s="310"/>
      <c r="FJ7" s="310"/>
      <c r="FK7" s="310"/>
      <c r="FL7" s="310"/>
      <c r="FM7" s="310"/>
      <c r="FN7" s="310"/>
      <c r="FO7" s="310"/>
      <c r="FP7" s="310"/>
      <c r="FQ7" s="310"/>
      <c r="FR7" s="310"/>
      <c r="FT7" s="10"/>
      <c r="FU7" s="9"/>
      <c r="FW7" s="310" t="s">
        <v>13</v>
      </c>
      <c r="FX7" s="310"/>
      <c r="FY7" s="310"/>
      <c r="FZ7" s="310"/>
      <c r="GA7" s="310"/>
      <c r="GB7" s="310"/>
      <c r="GC7" s="310"/>
      <c r="GD7" s="310"/>
      <c r="GE7" s="310"/>
      <c r="GF7" s="310"/>
      <c r="GG7" s="310"/>
      <c r="GI7" s="10"/>
    </row>
    <row r="8" spans="1:191" x14ac:dyDescent="0.25">
      <c r="A8" s="9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20"/>
      <c r="AB8" s="11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20"/>
      <c r="BF8" s="11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20"/>
      <c r="CI8" s="12"/>
      <c r="CJ8" s="13"/>
      <c r="CK8" s="13"/>
      <c r="CL8" s="14"/>
      <c r="CM8" s="14"/>
      <c r="CN8" s="14"/>
      <c r="CO8" s="14"/>
      <c r="CP8" s="15" t="s">
        <v>14</v>
      </c>
      <c r="CQ8" s="13"/>
      <c r="CR8" s="13"/>
      <c r="CS8" s="13"/>
      <c r="CT8" s="13"/>
      <c r="CU8" s="13"/>
      <c r="CV8" s="13"/>
      <c r="CW8" s="16"/>
      <c r="CX8" s="12"/>
      <c r="CY8" s="13"/>
      <c r="CZ8" s="13"/>
      <c r="DA8" s="14"/>
      <c r="DB8" s="14"/>
      <c r="DC8" s="14"/>
      <c r="DD8" s="14"/>
      <c r="DE8" s="15" t="s">
        <v>14</v>
      </c>
      <c r="DF8" s="13"/>
      <c r="DG8" s="13"/>
      <c r="DH8" s="13"/>
      <c r="DI8" s="13"/>
      <c r="DJ8" s="13"/>
      <c r="DK8" s="13"/>
      <c r="DL8" s="16"/>
      <c r="DM8" s="12"/>
      <c r="DN8" s="13"/>
      <c r="DO8" s="13"/>
      <c r="DP8" s="14"/>
      <c r="DQ8" s="14"/>
      <c r="DR8" s="14"/>
      <c r="DS8" s="14"/>
      <c r="DT8" s="15" t="s">
        <v>14</v>
      </c>
      <c r="DU8" s="13"/>
      <c r="DV8" s="13"/>
      <c r="DW8" s="13"/>
      <c r="DX8" s="13"/>
      <c r="DY8" s="13"/>
      <c r="DZ8" s="13"/>
      <c r="EA8" s="16"/>
      <c r="EB8" s="12"/>
      <c r="EC8" s="13"/>
      <c r="ED8" s="13"/>
      <c r="EE8" s="14"/>
      <c r="EF8" s="14"/>
      <c r="EG8" s="14"/>
      <c r="EH8" s="14"/>
      <c r="EI8" s="15" t="s">
        <v>14</v>
      </c>
      <c r="EJ8" s="13"/>
      <c r="EK8" s="13"/>
      <c r="EL8" s="13"/>
      <c r="EM8" s="13"/>
      <c r="EN8" s="13"/>
      <c r="EO8" s="13"/>
      <c r="EP8" s="16"/>
      <c r="EQ8" s="12"/>
      <c r="ER8" s="13"/>
      <c r="ES8" s="13"/>
      <c r="ET8" s="14"/>
      <c r="EU8" s="14"/>
      <c r="EV8" s="14"/>
      <c r="EW8" s="14"/>
      <c r="EX8" s="15" t="s">
        <v>14</v>
      </c>
      <c r="EY8" s="13"/>
      <c r="EZ8" s="13"/>
      <c r="FA8" s="13"/>
      <c r="FB8" s="13"/>
      <c r="FC8" s="13"/>
      <c r="FD8" s="13"/>
      <c r="FE8" s="16"/>
      <c r="FF8" s="12"/>
      <c r="FG8" s="13"/>
      <c r="FH8" s="13"/>
      <c r="FI8" s="14"/>
      <c r="FJ8" s="14"/>
      <c r="FK8" s="14"/>
      <c r="FL8" s="14"/>
      <c r="FM8" s="15" t="s">
        <v>14</v>
      </c>
      <c r="FN8" s="13"/>
      <c r="FO8" s="13"/>
      <c r="FP8" s="13"/>
      <c r="FQ8" s="13"/>
      <c r="FR8" s="13"/>
      <c r="FS8" s="13"/>
      <c r="FT8" s="16"/>
      <c r="FU8" s="12"/>
      <c r="FV8" s="13"/>
      <c r="FW8" s="13"/>
      <c r="FX8" s="14"/>
      <c r="FY8" s="14"/>
      <c r="FZ8" s="14"/>
      <c r="GA8" s="14"/>
      <c r="GB8" s="15" t="s">
        <v>14</v>
      </c>
      <c r="GC8" s="13"/>
      <c r="GD8" s="13"/>
      <c r="GE8" s="13"/>
      <c r="GF8" s="13"/>
      <c r="GG8" s="13"/>
      <c r="GH8" s="13"/>
      <c r="GI8" s="16"/>
    </row>
    <row r="9" spans="1:191" ht="58.5" customHeight="1" x14ac:dyDescent="0.25">
      <c r="A9" s="17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2"/>
      <c r="AB9" s="11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20"/>
      <c r="BF9" s="11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20"/>
      <c r="CI9" s="311">
        <v>6.9499999999999996E-3</v>
      </c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3"/>
      <c r="CX9" s="311">
        <f>CI9*(1-0.015)</f>
        <v>6.8457499999999994E-3</v>
      </c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3"/>
      <c r="DM9" s="311">
        <v>6.7499999999999999E-3</v>
      </c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3"/>
      <c r="EB9" s="311">
        <f>DM9*(1-0.015)</f>
        <v>6.6487500000000001E-3</v>
      </c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3"/>
      <c r="EQ9" s="311">
        <f>EB9*(1-0.015)</f>
        <v>6.5490187499999998E-3</v>
      </c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3"/>
      <c r="FF9" s="314">
        <f>EQ9*0.985</f>
        <v>6.4507834687499996E-3</v>
      </c>
      <c r="FG9" s="315"/>
      <c r="FH9" s="315"/>
      <c r="FI9" s="315"/>
      <c r="FJ9" s="315"/>
      <c r="FK9" s="315"/>
      <c r="FL9" s="315"/>
      <c r="FM9" s="315"/>
      <c r="FN9" s="315"/>
      <c r="FO9" s="315"/>
      <c r="FP9" s="315"/>
      <c r="FQ9" s="315"/>
      <c r="FR9" s="315"/>
      <c r="FS9" s="315"/>
      <c r="FT9" s="316"/>
      <c r="FU9" s="314">
        <f>FF9*0.985</f>
        <v>6.3540217167187499E-3</v>
      </c>
      <c r="FV9" s="315"/>
      <c r="FW9" s="315"/>
      <c r="FX9" s="315"/>
      <c r="FY9" s="315"/>
      <c r="FZ9" s="315"/>
      <c r="GA9" s="315"/>
      <c r="GB9" s="315"/>
      <c r="GC9" s="315"/>
      <c r="GD9" s="315"/>
      <c r="GE9" s="315"/>
      <c r="GF9" s="315"/>
      <c r="GG9" s="315"/>
      <c r="GH9" s="315"/>
      <c r="GI9" s="316"/>
    </row>
    <row r="10" spans="1:191" ht="15" customHeight="1" x14ac:dyDescent="0.25">
      <c r="A10" s="7"/>
      <c r="B10" s="317" t="s">
        <v>15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8"/>
      <c r="AB10" s="8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8"/>
      <c r="BF10" s="8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8"/>
      <c r="CI10" s="7"/>
      <c r="CJ10" s="18"/>
      <c r="CK10" s="310">
        <v>2023</v>
      </c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W10" s="10"/>
      <c r="CX10" s="9"/>
      <c r="CZ10" s="310" t="s">
        <v>8</v>
      </c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L10" s="10"/>
      <c r="DM10" s="9"/>
      <c r="DO10" s="310" t="s">
        <v>9</v>
      </c>
      <c r="DP10" s="310"/>
      <c r="DQ10" s="310"/>
      <c r="DR10" s="310"/>
      <c r="DS10" s="310"/>
      <c r="DT10" s="310"/>
      <c r="DU10" s="310"/>
      <c r="DV10" s="310"/>
      <c r="DW10" s="310"/>
      <c r="DX10" s="310"/>
      <c r="DY10" s="310"/>
      <c r="EA10" s="10"/>
      <c r="EB10" s="9"/>
      <c r="ED10" s="310" t="s">
        <v>10</v>
      </c>
      <c r="EE10" s="310"/>
      <c r="EF10" s="310"/>
      <c r="EG10" s="310"/>
      <c r="EH10" s="310"/>
      <c r="EI10" s="310"/>
      <c r="EJ10" s="310"/>
      <c r="EK10" s="310"/>
      <c r="EL10" s="310"/>
      <c r="EM10" s="310"/>
      <c r="EN10" s="310"/>
      <c r="EP10" s="10"/>
      <c r="EQ10" s="9"/>
      <c r="ES10" s="310" t="s">
        <v>11</v>
      </c>
      <c r="ET10" s="310"/>
      <c r="EU10" s="310"/>
      <c r="EV10" s="310"/>
      <c r="EW10" s="310"/>
      <c r="EX10" s="310"/>
      <c r="EY10" s="310"/>
      <c r="EZ10" s="310"/>
      <c r="FA10" s="310"/>
      <c r="FB10" s="310"/>
      <c r="FC10" s="310"/>
      <c r="FD10" s="18"/>
      <c r="FE10" s="19"/>
      <c r="FF10" s="7"/>
      <c r="FG10" s="18"/>
      <c r="FH10" s="324" t="s">
        <v>12</v>
      </c>
      <c r="FI10" s="324"/>
      <c r="FJ10" s="324"/>
      <c r="FK10" s="324"/>
      <c r="FL10" s="324"/>
      <c r="FM10" s="324"/>
      <c r="FN10" s="324"/>
      <c r="FO10" s="324"/>
      <c r="FP10" s="324"/>
      <c r="FQ10" s="324"/>
      <c r="FR10" s="324"/>
      <c r="FS10" s="18"/>
      <c r="FT10" s="19"/>
      <c r="FU10" s="7"/>
      <c r="FV10" s="18"/>
      <c r="FW10" s="324" t="s">
        <v>13</v>
      </c>
      <c r="FX10" s="324"/>
      <c r="FY10" s="324"/>
      <c r="FZ10" s="324"/>
      <c r="GA10" s="324"/>
      <c r="GB10" s="324"/>
      <c r="GC10" s="324"/>
      <c r="GD10" s="324"/>
      <c r="GE10" s="324"/>
      <c r="GF10" s="324"/>
      <c r="GG10" s="324"/>
      <c r="GH10" s="18"/>
      <c r="GI10" s="19"/>
    </row>
    <row r="11" spans="1:191" x14ac:dyDescent="0.25">
      <c r="A11" s="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20"/>
      <c r="AB11" s="11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20"/>
      <c r="BF11" s="11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20"/>
      <c r="CI11" s="12"/>
      <c r="CJ11" s="13"/>
      <c r="CK11" s="13"/>
      <c r="CL11" s="14"/>
      <c r="CM11" s="14"/>
      <c r="CN11" s="14"/>
      <c r="CO11" s="14"/>
      <c r="CP11" s="15" t="s">
        <v>14</v>
      </c>
      <c r="CQ11" s="13"/>
      <c r="CR11" s="13"/>
      <c r="CS11" s="13"/>
      <c r="CT11" s="13"/>
      <c r="CU11" s="13"/>
      <c r="CV11" s="13"/>
      <c r="CW11" s="16"/>
      <c r="CX11" s="12"/>
      <c r="CY11" s="13"/>
      <c r="CZ11" s="13"/>
      <c r="DA11" s="14"/>
      <c r="DB11" s="14"/>
      <c r="DC11" s="14"/>
      <c r="DD11" s="14"/>
      <c r="DE11" s="15" t="s">
        <v>14</v>
      </c>
      <c r="DF11" s="13"/>
      <c r="DG11" s="13"/>
      <c r="DH11" s="13"/>
      <c r="DI11" s="13"/>
      <c r="DJ11" s="13"/>
      <c r="DK11" s="13"/>
      <c r="DL11" s="16"/>
      <c r="DM11" s="12"/>
      <c r="DN11" s="13"/>
      <c r="DO11" s="13"/>
      <c r="DP11" s="14"/>
      <c r="DQ11" s="14"/>
      <c r="DR11" s="14"/>
      <c r="DS11" s="14"/>
      <c r="DT11" s="15" t="s">
        <v>14</v>
      </c>
      <c r="DU11" s="13"/>
      <c r="DV11" s="13"/>
      <c r="DW11" s="13"/>
      <c r="DX11" s="13"/>
      <c r="DY11" s="13"/>
      <c r="DZ11" s="13"/>
      <c r="EA11" s="16"/>
      <c r="EB11" s="12"/>
      <c r="EC11" s="13"/>
      <c r="ED11" s="13"/>
      <c r="EE11" s="14"/>
      <c r="EF11" s="14"/>
      <c r="EG11" s="14"/>
      <c r="EH11" s="14"/>
      <c r="EI11" s="15" t="s">
        <v>14</v>
      </c>
      <c r="EJ11" s="13"/>
      <c r="EK11" s="13"/>
      <c r="EL11" s="13"/>
      <c r="EM11" s="13"/>
      <c r="EN11" s="13"/>
      <c r="EO11" s="13"/>
      <c r="EP11" s="16"/>
      <c r="EQ11" s="12"/>
      <c r="ER11" s="13"/>
      <c r="ES11" s="13"/>
      <c r="ET11" s="14"/>
      <c r="EU11" s="14"/>
      <c r="EV11" s="14"/>
      <c r="EW11" s="14"/>
      <c r="EX11" s="15" t="s">
        <v>14</v>
      </c>
      <c r="EY11" s="13"/>
      <c r="EZ11" s="13"/>
      <c r="FA11" s="13"/>
      <c r="FB11" s="13"/>
      <c r="FC11" s="13"/>
      <c r="FD11" s="13"/>
      <c r="FE11" s="16"/>
      <c r="FF11" s="12"/>
      <c r="FG11" s="13"/>
      <c r="FH11" s="13"/>
      <c r="FI11" s="14"/>
      <c r="FJ11" s="14"/>
      <c r="FK11" s="14"/>
      <c r="FL11" s="14"/>
      <c r="FM11" s="15" t="s">
        <v>14</v>
      </c>
      <c r="FN11" s="13"/>
      <c r="FO11" s="13"/>
      <c r="FP11" s="13"/>
      <c r="FQ11" s="13"/>
      <c r="FR11" s="13"/>
      <c r="FS11" s="13"/>
      <c r="FT11" s="16"/>
      <c r="FU11" s="12"/>
      <c r="FV11" s="13"/>
      <c r="FW11" s="13"/>
      <c r="FX11" s="14"/>
      <c r="FY11" s="14"/>
      <c r="FZ11" s="14"/>
      <c r="GA11" s="14"/>
      <c r="GB11" s="15" t="s">
        <v>14</v>
      </c>
      <c r="GC11" s="13"/>
      <c r="GD11" s="13"/>
      <c r="GE11" s="13"/>
      <c r="GF11" s="13"/>
      <c r="GG11" s="13"/>
      <c r="GH11" s="13"/>
      <c r="GI11" s="16"/>
    </row>
    <row r="12" spans="1:191" ht="60.75" customHeight="1" x14ac:dyDescent="0.25">
      <c r="A12" s="17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2"/>
      <c r="AB12" s="11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20"/>
      <c r="BF12" s="11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20"/>
      <c r="CI12" s="325">
        <v>6.9499999999999996E-3</v>
      </c>
      <c r="CJ12" s="326"/>
      <c r="CK12" s="326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6"/>
      <c r="CW12" s="327"/>
      <c r="CX12" s="325">
        <f>CI12*(1-0.015)</f>
        <v>6.8457499999999994E-3</v>
      </c>
      <c r="CY12" s="326"/>
      <c r="CZ12" s="326"/>
      <c r="DA12" s="326"/>
      <c r="DB12" s="326"/>
      <c r="DC12" s="326"/>
      <c r="DD12" s="326"/>
      <c r="DE12" s="326"/>
      <c r="DF12" s="326"/>
      <c r="DG12" s="326"/>
      <c r="DH12" s="326"/>
      <c r="DI12" s="326"/>
      <c r="DJ12" s="326"/>
      <c r="DK12" s="326"/>
      <c r="DL12" s="327"/>
      <c r="DM12" s="325">
        <v>6.7499999999999999E-3</v>
      </c>
      <c r="DN12" s="326"/>
      <c r="DO12" s="326"/>
      <c r="DP12" s="326"/>
      <c r="DQ12" s="326"/>
      <c r="DR12" s="326"/>
      <c r="DS12" s="326"/>
      <c r="DT12" s="326"/>
      <c r="DU12" s="326"/>
      <c r="DV12" s="326"/>
      <c r="DW12" s="326"/>
      <c r="DX12" s="326"/>
      <c r="DY12" s="326"/>
      <c r="DZ12" s="326"/>
      <c r="EA12" s="327"/>
      <c r="EB12" s="325">
        <f>DM12*0.985</f>
        <v>6.6487500000000001E-3</v>
      </c>
      <c r="EC12" s="326"/>
      <c r="ED12" s="326"/>
      <c r="EE12" s="326"/>
      <c r="EF12" s="326"/>
      <c r="EG12" s="326"/>
      <c r="EH12" s="326"/>
      <c r="EI12" s="326"/>
      <c r="EJ12" s="326"/>
      <c r="EK12" s="326"/>
      <c r="EL12" s="326"/>
      <c r="EM12" s="326"/>
      <c r="EN12" s="326"/>
      <c r="EO12" s="326"/>
      <c r="EP12" s="327"/>
      <c r="EQ12" s="325">
        <f>EB12*0.985</f>
        <v>6.5490187499999998E-3</v>
      </c>
      <c r="ER12" s="326"/>
      <c r="ES12" s="326"/>
      <c r="ET12" s="326"/>
      <c r="EU12" s="326"/>
      <c r="EV12" s="326"/>
      <c r="EW12" s="326"/>
      <c r="EX12" s="326"/>
      <c r="EY12" s="326"/>
      <c r="EZ12" s="326"/>
      <c r="FA12" s="326"/>
      <c r="FB12" s="326"/>
      <c r="FC12" s="326"/>
      <c r="FD12" s="326"/>
      <c r="FE12" s="327"/>
      <c r="FF12" s="306"/>
      <c r="FG12" s="307"/>
      <c r="FH12" s="307"/>
      <c r="FI12" s="307"/>
      <c r="FJ12" s="307"/>
      <c r="FK12" s="307"/>
      <c r="FL12" s="307"/>
      <c r="FM12" s="307"/>
      <c r="FN12" s="307"/>
      <c r="FO12" s="307"/>
      <c r="FP12" s="307"/>
      <c r="FQ12" s="307"/>
      <c r="FR12" s="307"/>
      <c r="FS12" s="307"/>
      <c r="FT12" s="323"/>
      <c r="FU12" s="306"/>
      <c r="FV12" s="307"/>
      <c r="FW12" s="307"/>
      <c r="FX12" s="307"/>
      <c r="FY12" s="307"/>
      <c r="FZ12" s="307"/>
      <c r="GA12" s="307"/>
      <c r="GB12" s="307"/>
      <c r="GC12" s="307"/>
      <c r="GD12" s="307"/>
      <c r="GE12" s="307"/>
      <c r="GF12" s="307"/>
      <c r="GG12" s="307"/>
      <c r="GH12" s="307"/>
      <c r="GI12" s="323"/>
    </row>
    <row r="13" spans="1:191" ht="15" customHeight="1" x14ac:dyDescent="0.25">
      <c r="A13" s="7"/>
      <c r="B13" s="317" t="s">
        <v>16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8"/>
      <c r="AB13" s="8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8"/>
      <c r="BF13" s="8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8"/>
      <c r="CI13" s="7"/>
      <c r="CJ13" s="18"/>
      <c r="CK13" s="310">
        <v>2023</v>
      </c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W13" s="10"/>
      <c r="CX13" s="9"/>
      <c r="CZ13" s="310" t="s">
        <v>8</v>
      </c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L13" s="10"/>
      <c r="DM13" s="9"/>
      <c r="DO13" s="310" t="s">
        <v>9</v>
      </c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EA13" s="10"/>
      <c r="EB13" s="9"/>
      <c r="ED13" s="310" t="s">
        <v>10</v>
      </c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P13" s="10"/>
      <c r="EQ13" s="9"/>
      <c r="ES13" s="310" t="s">
        <v>11</v>
      </c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18"/>
      <c r="FE13" s="19"/>
      <c r="FF13" s="7"/>
      <c r="FG13" s="18"/>
      <c r="FH13" s="324" t="s">
        <v>12</v>
      </c>
      <c r="FI13" s="324"/>
      <c r="FJ13" s="324"/>
      <c r="FK13" s="324"/>
      <c r="FL13" s="324"/>
      <c r="FM13" s="324"/>
      <c r="FN13" s="324"/>
      <c r="FO13" s="324"/>
      <c r="FP13" s="324"/>
      <c r="FQ13" s="324"/>
      <c r="FR13" s="324"/>
      <c r="FS13" s="18"/>
      <c r="FT13" s="19"/>
      <c r="FU13" s="7"/>
      <c r="FV13" s="18"/>
      <c r="FW13" s="324" t="s">
        <v>13</v>
      </c>
      <c r="FX13" s="324"/>
      <c r="FY13" s="324"/>
      <c r="FZ13" s="324"/>
      <c r="GA13" s="324"/>
      <c r="GB13" s="324"/>
      <c r="GC13" s="324"/>
      <c r="GD13" s="324"/>
      <c r="GE13" s="324"/>
      <c r="GF13" s="324"/>
      <c r="GG13" s="324"/>
      <c r="GH13" s="18"/>
      <c r="GI13" s="19"/>
    </row>
    <row r="14" spans="1:191" x14ac:dyDescent="0.25">
      <c r="A14" s="9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20"/>
      <c r="AB14" s="11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20"/>
      <c r="BF14" s="11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20"/>
      <c r="CI14" s="12"/>
      <c r="CJ14" s="13"/>
      <c r="CK14" s="13"/>
      <c r="CL14" s="14"/>
      <c r="CM14" s="14"/>
      <c r="CN14" s="14"/>
      <c r="CO14" s="14"/>
      <c r="CP14" s="15" t="s">
        <v>14</v>
      </c>
      <c r="CQ14" s="13"/>
      <c r="CR14" s="13"/>
      <c r="CS14" s="13"/>
      <c r="CT14" s="13"/>
      <c r="CU14" s="13"/>
      <c r="CV14" s="13"/>
      <c r="CW14" s="16"/>
      <c r="CX14" s="12"/>
      <c r="CY14" s="13"/>
      <c r="CZ14" s="13"/>
      <c r="DA14" s="14"/>
      <c r="DB14" s="14"/>
      <c r="DC14" s="14"/>
      <c r="DD14" s="14"/>
      <c r="DE14" s="15" t="s">
        <v>14</v>
      </c>
      <c r="DF14" s="13"/>
      <c r="DG14" s="13"/>
      <c r="DH14" s="13"/>
      <c r="DI14" s="13"/>
      <c r="DJ14" s="13"/>
      <c r="DK14" s="13"/>
      <c r="DL14" s="16"/>
      <c r="DM14" s="12"/>
      <c r="DN14" s="13"/>
      <c r="DO14" s="13"/>
      <c r="DP14" s="14"/>
      <c r="DQ14" s="14"/>
      <c r="DR14" s="14"/>
      <c r="DS14" s="14"/>
      <c r="DT14" s="15" t="s">
        <v>14</v>
      </c>
      <c r="DU14" s="13"/>
      <c r="DV14" s="13"/>
      <c r="DW14" s="13"/>
      <c r="DX14" s="13"/>
      <c r="DY14" s="13"/>
      <c r="DZ14" s="13"/>
      <c r="EA14" s="16"/>
      <c r="EB14" s="12"/>
      <c r="EC14" s="13"/>
      <c r="ED14" s="13"/>
      <c r="EE14" s="14"/>
      <c r="EF14" s="14"/>
      <c r="EG14" s="14"/>
      <c r="EH14" s="14"/>
      <c r="EI14" s="15" t="s">
        <v>14</v>
      </c>
      <c r="EJ14" s="13"/>
      <c r="EK14" s="13"/>
      <c r="EL14" s="13"/>
      <c r="EM14" s="13"/>
      <c r="EN14" s="13"/>
      <c r="EO14" s="13"/>
      <c r="EP14" s="16"/>
      <c r="EQ14" s="12"/>
      <c r="ER14" s="13"/>
      <c r="ES14" s="13"/>
      <c r="ET14" s="14"/>
      <c r="EU14" s="14"/>
      <c r="EV14" s="14"/>
      <c r="EW14" s="14"/>
      <c r="EX14" s="15" t="s">
        <v>14</v>
      </c>
      <c r="EY14" s="13"/>
      <c r="EZ14" s="13"/>
      <c r="FA14" s="13"/>
      <c r="FB14" s="13"/>
      <c r="FC14" s="13"/>
      <c r="FD14" s="13"/>
      <c r="FE14" s="16"/>
      <c r="FF14" s="12"/>
      <c r="FG14" s="13"/>
      <c r="FH14" s="13"/>
      <c r="FI14" s="14"/>
      <c r="FJ14" s="14"/>
      <c r="FK14" s="14"/>
      <c r="FL14" s="14"/>
      <c r="FM14" s="15" t="s">
        <v>14</v>
      </c>
      <c r="FN14" s="13"/>
      <c r="FO14" s="13"/>
      <c r="FP14" s="13"/>
      <c r="FQ14" s="13"/>
      <c r="FR14" s="13"/>
      <c r="FS14" s="13"/>
      <c r="FT14" s="16"/>
      <c r="FU14" s="12"/>
      <c r="FV14" s="13"/>
      <c r="FW14" s="13"/>
      <c r="FX14" s="14"/>
      <c r="FY14" s="14"/>
      <c r="FZ14" s="14"/>
      <c r="GA14" s="14"/>
      <c r="GB14" s="15" t="s">
        <v>14</v>
      </c>
      <c r="GC14" s="13"/>
      <c r="GD14" s="13"/>
      <c r="GE14" s="13"/>
      <c r="GF14" s="13"/>
      <c r="GG14" s="13"/>
      <c r="GH14" s="13"/>
      <c r="GI14" s="16"/>
    </row>
    <row r="15" spans="1:191" ht="50.25" customHeight="1" x14ac:dyDescent="0.25">
      <c r="A15" s="17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2"/>
      <c r="AB15" s="20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2"/>
      <c r="BF15" s="20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2"/>
      <c r="CI15" s="325">
        <v>1</v>
      </c>
      <c r="CJ15" s="326"/>
      <c r="CK15" s="326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6"/>
      <c r="CW15" s="327"/>
      <c r="CX15" s="325">
        <v>1</v>
      </c>
      <c r="CY15" s="326"/>
      <c r="CZ15" s="326"/>
      <c r="DA15" s="326"/>
      <c r="DB15" s="326"/>
      <c r="DC15" s="326"/>
      <c r="DD15" s="326"/>
      <c r="DE15" s="326"/>
      <c r="DF15" s="326"/>
      <c r="DG15" s="326"/>
      <c r="DH15" s="326"/>
      <c r="DI15" s="326"/>
      <c r="DJ15" s="326"/>
      <c r="DK15" s="326"/>
      <c r="DL15" s="327"/>
      <c r="DM15" s="325">
        <v>1</v>
      </c>
      <c r="DN15" s="326"/>
      <c r="DO15" s="326"/>
      <c r="DP15" s="326"/>
      <c r="DQ15" s="326"/>
      <c r="DR15" s="326"/>
      <c r="DS15" s="326"/>
      <c r="DT15" s="326"/>
      <c r="DU15" s="326"/>
      <c r="DV15" s="326"/>
      <c r="DW15" s="326"/>
      <c r="DX15" s="326"/>
      <c r="DY15" s="326"/>
      <c r="DZ15" s="326"/>
      <c r="EA15" s="327"/>
      <c r="EB15" s="325">
        <v>1</v>
      </c>
      <c r="EC15" s="326"/>
      <c r="ED15" s="326"/>
      <c r="EE15" s="326"/>
      <c r="EF15" s="326"/>
      <c r="EG15" s="326"/>
      <c r="EH15" s="326"/>
      <c r="EI15" s="326"/>
      <c r="EJ15" s="326"/>
      <c r="EK15" s="326"/>
      <c r="EL15" s="326"/>
      <c r="EM15" s="326"/>
      <c r="EN15" s="326"/>
      <c r="EO15" s="326"/>
      <c r="EP15" s="327"/>
      <c r="EQ15" s="325">
        <v>1</v>
      </c>
      <c r="ER15" s="326"/>
      <c r="ES15" s="326"/>
      <c r="ET15" s="326"/>
      <c r="EU15" s="326"/>
      <c r="EV15" s="326"/>
      <c r="EW15" s="326"/>
      <c r="EX15" s="326"/>
      <c r="EY15" s="326"/>
      <c r="EZ15" s="326"/>
      <c r="FA15" s="326"/>
      <c r="FB15" s="326"/>
      <c r="FC15" s="326"/>
      <c r="FD15" s="326"/>
      <c r="FE15" s="327"/>
      <c r="FF15" s="306">
        <v>0.91400000000000003</v>
      </c>
      <c r="FG15" s="307"/>
      <c r="FH15" s="307"/>
      <c r="FI15" s="307"/>
      <c r="FJ15" s="307"/>
      <c r="FK15" s="307"/>
      <c r="FL15" s="307"/>
      <c r="FM15" s="307"/>
      <c r="FN15" s="307"/>
      <c r="FO15" s="307"/>
      <c r="FP15" s="307"/>
      <c r="FQ15" s="307"/>
      <c r="FR15" s="307"/>
      <c r="FS15" s="307"/>
      <c r="FT15" s="323"/>
      <c r="FU15" s="306">
        <v>0.9</v>
      </c>
      <c r="FV15" s="307"/>
      <c r="FW15" s="307"/>
      <c r="FX15" s="307"/>
      <c r="FY15" s="307"/>
      <c r="FZ15" s="307"/>
      <c r="GA15" s="307"/>
      <c r="GB15" s="307"/>
      <c r="GC15" s="307"/>
      <c r="GD15" s="307"/>
      <c r="GE15" s="307"/>
      <c r="GF15" s="307"/>
      <c r="GG15" s="307"/>
      <c r="GH15" s="307"/>
      <c r="GI15" s="323"/>
    </row>
    <row r="17" spans="2:191" s="5" customFormat="1" ht="32.25" customHeight="1" x14ac:dyDescent="0.25">
      <c r="B17" s="328" t="s">
        <v>17</v>
      </c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8"/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8"/>
      <c r="CR17" s="328"/>
      <c r="CS17" s="328"/>
      <c r="CT17" s="328"/>
      <c r="CU17" s="328"/>
      <c r="CV17" s="328"/>
      <c r="CW17" s="328"/>
      <c r="CX17" s="328"/>
      <c r="CY17" s="328"/>
      <c r="CZ17" s="328"/>
      <c r="DA17" s="328"/>
      <c r="DB17" s="328"/>
      <c r="DC17" s="328"/>
      <c r="DD17" s="328"/>
      <c r="DE17" s="328"/>
      <c r="DF17" s="328"/>
      <c r="DG17" s="328"/>
      <c r="DH17" s="328"/>
      <c r="DI17" s="328"/>
      <c r="DJ17" s="328"/>
      <c r="DK17" s="328"/>
      <c r="DL17" s="328"/>
      <c r="DM17" s="328"/>
      <c r="DN17" s="328"/>
      <c r="DO17" s="328"/>
      <c r="DP17" s="328"/>
      <c r="DQ17" s="328"/>
      <c r="DR17" s="328"/>
      <c r="DS17" s="328"/>
      <c r="DT17" s="328"/>
      <c r="DU17" s="328"/>
      <c r="DV17" s="328"/>
      <c r="DW17" s="328"/>
      <c r="DX17" s="328"/>
      <c r="DY17" s="328"/>
      <c r="DZ17" s="328"/>
      <c r="EA17" s="328"/>
      <c r="EB17" s="328"/>
      <c r="EC17" s="328"/>
      <c r="ED17" s="328"/>
      <c r="EE17" s="328"/>
      <c r="EF17" s="328"/>
      <c r="EG17" s="328"/>
      <c r="EH17" s="328"/>
      <c r="EI17" s="328"/>
      <c r="EJ17" s="328"/>
      <c r="EK17" s="328"/>
      <c r="EL17" s="328"/>
      <c r="EM17" s="328"/>
      <c r="EN17" s="328"/>
      <c r="EO17" s="328"/>
      <c r="EP17" s="328"/>
      <c r="EQ17" s="328"/>
      <c r="ER17" s="328"/>
      <c r="ES17" s="328"/>
      <c r="ET17" s="328"/>
      <c r="EU17" s="328"/>
      <c r="EV17" s="328"/>
      <c r="EW17" s="328"/>
      <c r="EX17" s="328"/>
      <c r="EY17" s="328"/>
      <c r="EZ17" s="328"/>
      <c r="FA17" s="328"/>
      <c r="FB17" s="328"/>
      <c r="FC17" s="328"/>
      <c r="FD17" s="328"/>
      <c r="FE17" s="329"/>
      <c r="FF17" s="329"/>
      <c r="FG17" s="329"/>
      <c r="FH17" s="329"/>
      <c r="FI17" s="329"/>
      <c r="FJ17" s="329"/>
      <c r="FK17" s="329"/>
      <c r="FL17" s="329"/>
      <c r="FM17" s="329"/>
      <c r="FN17" s="329"/>
      <c r="FO17" s="329"/>
      <c r="FP17" s="329"/>
      <c r="FQ17" s="329"/>
      <c r="FR17" s="329"/>
      <c r="FS17" s="329"/>
      <c r="FT17" s="329"/>
      <c r="FU17" s="329"/>
      <c r="FV17" s="329"/>
      <c r="FW17" s="329"/>
      <c r="FX17" s="329"/>
      <c r="FY17" s="329"/>
      <c r="FZ17" s="329"/>
      <c r="GA17" s="329"/>
      <c r="GB17" s="329"/>
      <c r="GC17" s="329"/>
      <c r="GD17" s="329"/>
      <c r="GE17" s="329"/>
      <c r="GF17" s="329"/>
      <c r="GG17" s="329"/>
      <c r="GH17" s="329"/>
      <c r="GI17" s="329"/>
    </row>
    <row r="18" spans="2:191" x14ac:dyDescent="0.25">
      <c r="F18" s="21" t="s">
        <v>18</v>
      </c>
    </row>
    <row r="19" spans="2:191" s="5" customFormat="1" ht="12" x14ac:dyDescent="0.2"/>
    <row r="20" spans="2:191" x14ac:dyDescent="0.25">
      <c r="L20" s="301" t="s">
        <v>289</v>
      </c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X20" s="301" t="s">
        <v>19</v>
      </c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"/>
      <c r="DY20" s="301"/>
      <c r="DZ20" s="301"/>
      <c r="EA20" s="301"/>
      <c r="EB20" s="301"/>
      <c r="EC20" s="301"/>
      <c r="ED20" s="301"/>
      <c r="EE20" s="301"/>
      <c r="EF20" s="301"/>
      <c r="EG20" s="301"/>
      <c r="EH20" s="301"/>
      <c r="EI20" s="301"/>
      <c r="EJ20" s="301"/>
      <c r="EK20" s="301"/>
      <c r="EL20" s="301"/>
      <c r="EM20" s="301"/>
      <c r="EN20" s="301"/>
      <c r="EO20" s="301"/>
      <c r="EP20" s="301"/>
      <c r="EQ20" s="301"/>
      <c r="ER20" s="301"/>
      <c r="ES20" s="301"/>
      <c r="ET20" s="301"/>
    </row>
    <row r="21" spans="2:191" x14ac:dyDescent="0.25">
      <c r="L21" s="302" t="s">
        <v>20</v>
      </c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22"/>
      <c r="BX21" s="302" t="s">
        <v>21</v>
      </c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2"/>
      <c r="CZ21" s="302"/>
      <c r="DA21" s="302"/>
      <c r="DB21" s="302"/>
      <c r="DC21" s="302"/>
      <c r="DD21" s="302"/>
      <c r="DE21" s="302"/>
      <c r="DF21" s="302"/>
      <c r="DG21" s="302"/>
      <c r="DH21" s="302"/>
      <c r="DI21" s="302"/>
      <c r="DJ21" s="302"/>
      <c r="DK21" s="302"/>
      <c r="DL21" s="302"/>
      <c r="DM21" s="302"/>
      <c r="DN21" s="302"/>
      <c r="DO21" s="302"/>
      <c r="DP21" s="302"/>
      <c r="DQ21" s="302"/>
      <c r="DR21" s="302"/>
      <c r="DS21" s="302"/>
      <c r="DT21" s="302"/>
      <c r="DU21" s="302"/>
      <c r="DV21" s="302"/>
      <c r="DW21" s="302"/>
      <c r="DX21" s="22"/>
      <c r="DY21" s="302" t="s">
        <v>22</v>
      </c>
      <c r="DZ21" s="302"/>
      <c r="EA21" s="302"/>
      <c r="EB21" s="302"/>
      <c r="EC21" s="302"/>
      <c r="ED21" s="302"/>
      <c r="EE21" s="302"/>
      <c r="EF21" s="302"/>
      <c r="EG21" s="302"/>
      <c r="EH21" s="302"/>
      <c r="EI21" s="302"/>
      <c r="EJ21" s="302"/>
      <c r="EK21" s="302"/>
      <c r="EL21" s="302"/>
      <c r="EM21" s="302"/>
      <c r="EN21" s="302"/>
      <c r="EO21" s="302"/>
      <c r="EP21" s="302"/>
      <c r="EQ21" s="302"/>
      <c r="ER21" s="302"/>
      <c r="ES21" s="302"/>
      <c r="ET21" s="302"/>
    </row>
    <row r="22" spans="2:191" s="5" customFormat="1" ht="12" x14ac:dyDescent="0.2"/>
    <row r="23" spans="2:191" x14ac:dyDescent="0.25"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  <c r="DA23" s="330"/>
      <c r="DB23" s="330"/>
      <c r="DC23" s="330"/>
      <c r="DD23" s="330"/>
      <c r="DE23" s="330"/>
      <c r="DF23" s="330"/>
      <c r="DG23" s="330"/>
      <c r="DH23" s="330"/>
      <c r="DI23" s="330"/>
      <c r="DJ23" s="330"/>
      <c r="DK23" s="330"/>
      <c r="DL23" s="330"/>
      <c r="DM23" s="330"/>
      <c r="DN23" s="330"/>
      <c r="DO23" s="330"/>
      <c r="DP23" s="330"/>
      <c r="DQ23" s="330"/>
      <c r="DR23" s="330"/>
      <c r="DS23" s="330"/>
      <c r="DT23" s="330"/>
      <c r="DU23" s="330"/>
      <c r="DV23" s="330"/>
      <c r="DW23" s="330"/>
      <c r="DX23" s="3"/>
      <c r="DY23" s="330"/>
      <c r="DZ23" s="330"/>
      <c r="EA23" s="330"/>
      <c r="EB23" s="330"/>
      <c r="EC23" s="330"/>
      <c r="ED23" s="330"/>
      <c r="EE23" s="330"/>
      <c r="EF23" s="330"/>
      <c r="EG23" s="330"/>
      <c r="EH23" s="330"/>
      <c r="EI23" s="330"/>
      <c r="EJ23" s="330"/>
      <c r="EK23" s="330"/>
      <c r="EL23" s="330"/>
      <c r="EM23" s="330"/>
      <c r="EN23" s="330"/>
      <c r="EO23" s="330"/>
      <c r="EP23" s="330"/>
      <c r="EQ23" s="330"/>
      <c r="ER23" s="330"/>
      <c r="ES23" s="330"/>
      <c r="ET23" s="330"/>
    </row>
    <row r="24" spans="2:191" x14ac:dyDescent="0.25"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2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  <c r="DO24" s="302"/>
      <c r="DP24" s="302"/>
      <c r="DQ24" s="302"/>
      <c r="DR24" s="302"/>
      <c r="DS24" s="302"/>
      <c r="DT24" s="302"/>
      <c r="DU24" s="302"/>
      <c r="DV24" s="302"/>
      <c r="DW24" s="302"/>
      <c r="DX24" s="22"/>
      <c r="DY24" s="302"/>
      <c r="DZ24" s="302"/>
      <c r="EA24" s="302"/>
      <c r="EB24" s="302"/>
      <c r="EC24" s="302"/>
      <c r="ED24" s="302"/>
      <c r="EE24" s="302"/>
      <c r="EF24" s="302"/>
      <c r="EG24" s="302"/>
      <c r="EH24" s="302"/>
      <c r="EI24" s="302"/>
      <c r="EJ24" s="302"/>
      <c r="EK24" s="302"/>
      <c r="EL24" s="302"/>
      <c r="EM24" s="302"/>
      <c r="EN24" s="302"/>
      <c r="EO24" s="302"/>
      <c r="EP24" s="302"/>
      <c r="EQ24" s="302"/>
      <c r="ER24" s="302"/>
      <c r="ES24" s="302"/>
      <c r="ET24" s="302"/>
    </row>
  </sheetData>
  <mergeCells count="71">
    <mergeCell ref="L23:BV23"/>
    <mergeCell ref="BX23:DW23"/>
    <mergeCell ref="DY23:ET23"/>
    <mergeCell ref="L24:BV24"/>
    <mergeCell ref="BX24:DW24"/>
    <mergeCell ref="DY24:ET24"/>
    <mergeCell ref="L21:BV21"/>
    <mergeCell ref="BX21:DW21"/>
    <mergeCell ref="DY21:ET21"/>
    <mergeCell ref="ED13:EN13"/>
    <mergeCell ref="ES13:FC13"/>
    <mergeCell ref="B13:AA15"/>
    <mergeCell ref="AC13:BE15"/>
    <mergeCell ref="BG13:CH15"/>
    <mergeCell ref="B17:GI17"/>
    <mergeCell ref="L20:BV20"/>
    <mergeCell ref="BX20:DW20"/>
    <mergeCell ref="DY20:ET20"/>
    <mergeCell ref="FH13:FR13"/>
    <mergeCell ref="FW13:GG13"/>
    <mergeCell ref="CI15:CW15"/>
    <mergeCell ref="CX15:DL15"/>
    <mergeCell ref="EB15:EP15"/>
    <mergeCell ref="EQ15:FE15"/>
    <mergeCell ref="FF15:FT15"/>
    <mergeCell ref="CK13:CU13"/>
    <mergeCell ref="CZ13:DJ13"/>
    <mergeCell ref="DO13:DY13"/>
    <mergeCell ref="FU15:GI15"/>
    <mergeCell ref="FW10:GG10"/>
    <mergeCell ref="CI12:CW12"/>
    <mergeCell ref="CX12:DL12"/>
    <mergeCell ref="DM12:EA12"/>
    <mergeCell ref="EB12:EP12"/>
    <mergeCell ref="EQ12:FE12"/>
    <mergeCell ref="FF12:FT12"/>
    <mergeCell ref="FU12:GI12"/>
    <mergeCell ref="DO10:DY10"/>
    <mergeCell ref="ED10:EN10"/>
    <mergeCell ref="ES10:FC10"/>
    <mergeCell ref="FH10:FR10"/>
    <mergeCell ref="CK10:CU10"/>
    <mergeCell ref="CZ10:DJ10"/>
    <mergeCell ref="DM15:EA15"/>
    <mergeCell ref="B7:AA9"/>
    <mergeCell ref="AC7:BE9"/>
    <mergeCell ref="BG7:CH9"/>
    <mergeCell ref="B10:AA12"/>
    <mergeCell ref="AC10:BE12"/>
    <mergeCell ref="BG10:CH12"/>
    <mergeCell ref="ED7:EN7"/>
    <mergeCell ref="ES7:FC7"/>
    <mergeCell ref="FH7:FR7"/>
    <mergeCell ref="FW7:GG7"/>
    <mergeCell ref="CI9:CW9"/>
    <mergeCell ref="CX9:DL9"/>
    <mergeCell ref="DM9:EA9"/>
    <mergeCell ref="EB9:EP9"/>
    <mergeCell ref="EQ9:FE9"/>
    <mergeCell ref="FF9:FT9"/>
    <mergeCell ref="CK7:CU7"/>
    <mergeCell ref="CZ7:DJ7"/>
    <mergeCell ref="DO7:DY7"/>
    <mergeCell ref="FU9:GI9"/>
    <mergeCell ref="A2:FE2"/>
    <mergeCell ref="AQ3:DO3"/>
    <mergeCell ref="AQ4:DO4"/>
    <mergeCell ref="A6:AA6"/>
    <mergeCell ref="AB6:BE6"/>
    <mergeCell ref="BF6:CH6"/>
    <mergeCell ref="CI6:GI6"/>
  </mergeCells>
  <pageMargins left="0.7" right="0.7" top="0.75" bottom="0.75" header="0.3" footer="0.3"/>
  <pageSetup paperSize="9" scale="97" orientation="landscape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7C49-2332-4588-A350-C5199A56CD34}">
  <sheetPr>
    <tabColor theme="7"/>
    <pageSetUpPr fitToPage="1"/>
  </sheetPr>
  <dimension ref="A2:CZ26"/>
  <sheetViews>
    <sheetView view="pageBreakPreview" zoomScaleNormal="100" workbookViewId="0">
      <selection activeCell="EC12" sqref="EC12"/>
    </sheetView>
  </sheetViews>
  <sheetFormatPr defaultColWidth="0.85546875" defaultRowHeight="15" x14ac:dyDescent="0.25"/>
  <cols>
    <col min="1" max="76" width="0.85546875" style="28"/>
    <col min="77" max="77" width="0.42578125" style="28" customWidth="1"/>
    <col min="78" max="79" width="0.85546875" style="28" hidden="1" customWidth="1"/>
    <col min="80" max="126" width="0.85546875" style="28"/>
    <col min="127" max="127" width="3" style="28" bestFit="1" customWidth="1"/>
    <col min="128" max="332" width="0.85546875" style="28"/>
    <col min="333" max="333" width="0.42578125" style="28" customWidth="1"/>
    <col min="334" max="335" width="0" style="28" hidden="1" customWidth="1"/>
    <col min="336" max="382" width="0.85546875" style="28"/>
    <col min="383" max="383" width="3" style="28" bestFit="1" customWidth="1"/>
    <col min="384" max="588" width="0.85546875" style="28"/>
    <col min="589" max="589" width="0.42578125" style="28" customWidth="1"/>
    <col min="590" max="591" width="0" style="28" hidden="1" customWidth="1"/>
    <col min="592" max="638" width="0.85546875" style="28"/>
    <col min="639" max="639" width="3" style="28" bestFit="1" customWidth="1"/>
    <col min="640" max="844" width="0.85546875" style="28"/>
    <col min="845" max="845" width="0.42578125" style="28" customWidth="1"/>
    <col min="846" max="847" width="0" style="28" hidden="1" customWidth="1"/>
    <col min="848" max="894" width="0.85546875" style="28"/>
    <col min="895" max="895" width="3" style="28" bestFit="1" customWidth="1"/>
    <col min="896" max="1100" width="0.85546875" style="28"/>
    <col min="1101" max="1101" width="0.42578125" style="28" customWidth="1"/>
    <col min="1102" max="1103" width="0" style="28" hidden="1" customWidth="1"/>
    <col min="1104" max="1150" width="0.85546875" style="28"/>
    <col min="1151" max="1151" width="3" style="28" bestFit="1" customWidth="1"/>
    <col min="1152" max="1356" width="0.85546875" style="28"/>
    <col min="1357" max="1357" width="0.42578125" style="28" customWidth="1"/>
    <col min="1358" max="1359" width="0" style="28" hidden="1" customWidth="1"/>
    <col min="1360" max="1406" width="0.85546875" style="28"/>
    <col min="1407" max="1407" width="3" style="28" bestFit="1" customWidth="1"/>
    <col min="1408" max="1612" width="0.85546875" style="28"/>
    <col min="1613" max="1613" width="0.42578125" style="28" customWidth="1"/>
    <col min="1614" max="1615" width="0" style="28" hidden="1" customWidth="1"/>
    <col min="1616" max="1662" width="0.85546875" style="28"/>
    <col min="1663" max="1663" width="3" style="28" bestFit="1" customWidth="1"/>
    <col min="1664" max="1868" width="0.85546875" style="28"/>
    <col min="1869" max="1869" width="0.42578125" style="28" customWidth="1"/>
    <col min="1870" max="1871" width="0" style="28" hidden="1" customWidth="1"/>
    <col min="1872" max="1918" width="0.85546875" style="28"/>
    <col min="1919" max="1919" width="3" style="28" bestFit="1" customWidth="1"/>
    <col min="1920" max="2124" width="0.85546875" style="28"/>
    <col min="2125" max="2125" width="0.42578125" style="28" customWidth="1"/>
    <col min="2126" max="2127" width="0" style="28" hidden="1" customWidth="1"/>
    <col min="2128" max="2174" width="0.85546875" style="28"/>
    <col min="2175" max="2175" width="3" style="28" bestFit="1" customWidth="1"/>
    <col min="2176" max="2380" width="0.85546875" style="28"/>
    <col min="2381" max="2381" width="0.42578125" style="28" customWidth="1"/>
    <col min="2382" max="2383" width="0" style="28" hidden="1" customWidth="1"/>
    <col min="2384" max="2430" width="0.85546875" style="28"/>
    <col min="2431" max="2431" width="3" style="28" bestFit="1" customWidth="1"/>
    <col min="2432" max="2636" width="0.85546875" style="28"/>
    <col min="2637" max="2637" width="0.42578125" style="28" customWidth="1"/>
    <col min="2638" max="2639" width="0" style="28" hidden="1" customWidth="1"/>
    <col min="2640" max="2686" width="0.85546875" style="28"/>
    <col min="2687" max="2687" width="3" style="28" bestFit="1" customWidth="1"/>
    <col min="2688" max="2892" width="0.85546875" style="28"/>
    <col min="2893" max="2893" width="0.42578125" style="28" customWidth="1"/>
    <col min="2894" max="2895" width="0" style="28" hidden="1" customWidth="1"/>
    <col min="2896" max="2942" width="0.85546875" style="28"/>
    <col min="2943" max="2943" width="3" style="28" bestFit="1" customWidth="1"/>
    <col min="2944" max="3148" width="0.85546875" style="28"/>
    <col min="3149" max="3149" width="0.42578125" style="28" customWidth="1"/>
    <col min="3150" max="3151" width="0" style="28" hidden="1" customWidth="1"/>
    <col min="3152" max="3198" width="0.85546875" style="28"/>
    <col min="3199" max="3199" width="3" style="28" bestFit="1" customWidth="1"/>
    <col min="3200" max="3404" width="0.85546875" style="28"/>
    <col min="3405" max="3405" width="0.42578125" style="28" customWidth="1"/>
    <col min="3406" max="3407" width="0" style="28" hidden="1" customWidth="1"/>
    <col min="3408" max="3454" width="0.85546875" style="28"/>
    <col min="3455" max="3455" width="3" style="28" bestFit="1" customWidth="1"/>
    <col min="3456" max="3660" width="0.85546875" style="28"/>
    <col min="3661" max="3661" width="0.42578125" style="28" customWidth="1"/>
    <col min="3662" max="3663" width="0" style="28" hidden="1" customWidth="1"/>
    <col min="3664" max="3710" width="0.85546875" style="28"/>
    <col min="3711" max="3711" width="3" style="28" bestFit="1" customWidth="1"/>
    <col min="3712" max="3916" width="0.85546875" style="28"/>
    <col min="3917" max="3917" width="0.42578125" style="28" customWidth="1"/>
    <col min="3918" max="3919" width="0" style="28" hidden="1" customWidth="1"/>
    <col min="3920" max="3966" width="0.85546875" style="28"/>
    <col min="3967" max="3967" width="3" style="28" bestFit="1" customWidth="1"/>
    <col min="3968" max="4172" width="0.85546875" style="28"/>
    <col min="4173" max="4173" width="0.42578125" style="28" customWidth="1"/>
    <col min="4174" max="4175" width="0" style="28" hidden="1" customWidth="1"/>
    <col min="4176" max="4222" width="0.85546875" style="28"/>
    <col min="4223" max="4223" width="3" style="28" bestFit="1" customWidth="1"/>
    <col min="4224" max="4428" width="0.85546875" style="28"/>
    <col min="4429" max="4429" width="0.42578125" style="28" customWidth="1"/>
    <col min="4430" max="4431" width="0" style="28" hidden="1" customWidth="1"/>
    <col min="4432" max="4478" width="0.85546875" style="28"/>
    <col min="4479" max="4479" width="3" style="28" bestFit="1" customWidth="1"/>
    <col min="4480" max="4684" width="0.85546875" style="28"/>
    <col min="4685" max="4685" width="0.42578125" style="28" customWidth="1"/>
    <col min="4686" max="4687" width="0" style="28" hidden="1" customWidth="1"/>
    <col min="4688" max="4734" width="0.85546875" style="28"/>
    <col min="4735" max="4735" width="3" style="28" bestFit="1" customWidth="1"/>
    <col min="4736" max="4940" width="0.85546875" style="28"/>
    <col min="4941" max="4941" width="0.42578125" style="28" customWidth="1"/>
    <col min="4942" max="4943" width="0" style="28" hidden="1" customWidth="1"/>
    <col min="4944" max="4990" width="0.85546875" style="28"/>
    <col min="4991" max="4991" width="3" style="28" bestFit="1" customWidth="1"/>
    <col min="4992" max="5196" width="0.85546875" style="28"/>
    <col min="5197" max="5197" width="0.42578125" style="28" customWidth="1"/>
    <col min="5198" max="5199" width="0" style="28" hidden="1" customWidth="1"/>
    <col min="5200" max="5246" width="0.85546875" style="28"/>
    <col min="5247" max="5247" width="3" style="28" bestFit="1" customWidth="1"/>
    <col min="5248" max="5452" width="0.85546875" style="28"/>
    <col min="5453" max="5453" width="0.42578125" style="28" customWidth="1"/>
    <col min="5454" max="5455" width="0" style="28" hidden="1" customWidth="1"/>
    <col min="5456" max="5502" width="0.85546875" style="28"/>
    <col min="5503" max="5503" width="3" style="28" bestFit="1" customWidth="1"/>
    <col min="5504" max="5708" width="0.85546875" style="28"/>
    <col min="5709" max="5709" width="0.42578125" style="28" customWidth="1"/>
    <col min="5710" max="5711" width="0" style="28" hidden="1" customWidth="1"/>
    <col min="5712" max="5758" width="0.85546875" style="28"/>
    <col min="5759" max="5759" width="3" style="28" bestFit="1" customWidth="1"/>
    <col min="5760" max="5964" width="0.85546875" style="28"/>
    <col min="5965" max="5965" width="0.42578125" style="28" customWidth="1"/>
    <col min="5966" max="5967" width="0" style="28" hidden="1" customWidth="1"/>
    <col min="5968" max="6014" width="0.85546875" style="28"/>
    <col min="6015" max="6015" width="3" style="28" bestFit="1" customWidth="1"/>
    <col min="6016" max="6220" width="0.85546875" style="28"/>
    <col min="6221" max="6221" width="0.42578125" style="28" customWidth="1"/>
    <col min="6222" max="6223" width="0" style="28" hidden="1" customWidth="1"/>
    <col min="6224" max="6270" width="0.85546875" style="28"/>
    <col min="6271" max="6271" width="3" style="28" bestFit="1" customWidth="1"/>
    <col min="6272" max="6476" width="0.85546875" style="28"/>
    <col min="6477" max="6477" width="0.42578125" style="28" customWidth="1"/>
    <col min="6478" max="6479" width="0" style="28" hidden="1" customWidth="1"/>
    <col min="6480" max="6526" width="0.85546875" style="28"/>
    <col min="6527" max="6527" width="3" style="28" bestFit="1" customWidth="1"/>
    <col min="6528" max="6732" width="0.85546875" style="28"/>
    <col min="6733" max="6733" width="0.42578125" style="28" customWidth="1"/>
    <col min="6734" max="6735" width="0" style="28" hidden="1" customWidth="1"/>
    <col min="6736" max="6782" width="0.85546875" style="28"/>
    <col min="6783" max="6783" width="3" style="28" bestFit="1" customWidth="1"/>
    <col min="6784" max="6988" width="0.85546875" style="28"/>
    <col min="6989" max="6989" width="0.42578125" style="28" customWidth="1"/>
    <col min="6990" max="6991" width="0" style="28" hidden="1" customWidth="1"/>
    <col min="6992" max="7038" width="0.85546875" style="28"/>
    <col min="7039" max="7039" width="3" style="28" bestFit="1" customWidth="1"/>
    <col min="7040" max="7244" width="0.85546875" style="28"/>
    <col min="7245" max="7245" width="0.42578125" style="28" customWidth="1"/>
    <col min="7246" max="7247" width="0" style="28" hidden="1" customWidth="1"/>
    <col min="7248" max="7294" width="0.85546875" style="28"/>
    <col min="7295" max="7295" width="3" style="28" bestFit="1" customWidth="1"/>
    <col min="7296" max="7500" width="0.85546875" style="28"/>
    <col min="7501" max="7501" width="0.42578125" style="28" customWidth="1"/>
    <col min="7502" max="7503" width="0" style="28" hidden="1" customWidth="1"/>
    <col min="7504" max="7550" width="0.85546875" style="28"/>
    <col min="7551" max="7551" width="3" style="28" bestFit="1" customWidth="1"/>
    <col min="7552" max="7756" width="0.85546875" style="28"/>
    <col min="7757" max="7757" width="0.42578125" style="28" customWidth="1"/>
    <col min="7758" max="7759" width="0" style="28" hidden="1" customWidth="1"/>
    <col min="7760" max="7806" width="0.85546875" style="28"/>
    <col min="7807" max="7807" width="3" style="28" bestFit="1" customWidth="1"/>
    <col min="7808" max="8012" width="0.85546875" style="28"/>
    <col min="8013" max="8013" width="0.42578125" style="28" customWidth="1"/>
    <col min="8014" max="8015" width="0" style="28" hidden="1" customWidth="1"/>
    <col min="8016" max="8062" width="0.85546875" style="28"/>
    <col min="8063" max="8063" width="3" style="28" bestFit="1" customWidth="1"/>
    <col min="8064" max="8268" width="0.85546875" style="28"/>
    <col min="8269" max="8269" width="0.42578125" style="28" customWidth="1"/>
    <col min="8270" max="8271" width="0" style="28" hidden="1" customWidth="1"/>
    <col min="8272" max="8318" width="0.85546875" style="28"/>
    <col min="8319" max="8319" width="3" style="28" bestFit="1" customWidth="1"/>
    <col min="8320" max="8524" width="0.85546875" style="28"/>
    <col min="8525" max="8525" width="0.42578125" style="28" customWidth="1"/>
    <col min="8526" max="8527" width="0" style="28" hidden="1" customWidth="1"/>
    <col min="8528" max="8574" width="0.85546875" style="28"/>
    <col min="8575" max="8575" width="3" style="28" bestFit="1" customWidth="1"/>
    <col min="8576" max="8780" width="0.85546875" style="28"/>
    <col min="8781" max="8781" width="0.42578125" style="28" customWidth="1"/>
    <col min="8782" max="8783" width="0" style="28" hidden="1" customWidth="1"/>
    <col min="8784" max="8830" width="0.85546875" style="28"/>
    <col min="8831" max="8831" width="3" style="28" bestFit="1" customWidth="1"/>
    <col min="8832" max="9036" width="0.85546875" style="28"/>
    <col min="9037" max="9037" width="0.42578125" style="28" customWidth="1"/>
    <col min="9038" max="9039" width="0" style="28" hidden="1" customWidth="1"/>
    <col min="9040" max="9086" width="0.85546875" style="28"/>
    <col min="9087" max="9087" width="3" style="28" bestFit="1" customWidth="1"/>
    <col min="9088" max="9292" width="0.85546875" style="28"/>
    <col min="9293" max="9293" width="0.42578125" style="28" customWidth="1"/>
    <col min="9294" max="9295" width="0" style="28" hidden="1" customWidth="1"/>
    <col min="9296" max="9342" width="0.85546875" style="28"/>
    <col min="9343" max="9343" width="3" style="28" bestFit="1" customWidth="1"/>
    <col min="9344" max="9548" width="0.85546875" style="28"/>
    <col min="9549" max="9549" width="0.42578125" style="28" customWidth="1"/>
    <col min="9550" max="9551" width="0" style="28" hidden="1" customWidth="1"/>
    <col min="9552" max="9598" width="0.85546875" style="28"/>
    <col min="9599" max="9599" width="3" style="28" bestFit="1" customWidth="1"/>
    <col min="9600" max="9804" width="0.85546875" style="28"/>
    <col min="9805" max="9805" width="0.42578125" style="28" customWidth="1"/>
    <col min="9806" max="9807" width="0" style="28" hidden="1" customWidth="1"/>
    <col min="9808" max="9854" width="0.85546875" style="28"/>
    <col min="9855" max="9855" width="3" style="28" bestFit="1" customWidth="1"/>
    <col min="9856" max="10060" width="0.85546875" style="28"/>
    <col min="10061" max="10061" width="0.42578125" style="28" customWidth="1"/>
    <col min="10062" max="10063" width="0" style="28" hidden="1" customWidth="1"/>
    <col min="10064" max="10110" width="0.85546875" style="28"/>
    <col min="10111" max="10111" width="3" style="28" bestFit="1" customWidth="1"/>
    <col min="10112" max="10316" width="0.85546875" style="28"/>
    <col min="10317" max="10317" width="0.42578125" style="28" customWidth="1"/>
    <col min="10318" max="10319" width="0" style="28" hidden="1" customWidth="1"/>
    <col min="10320" max="10366" width="0.85546875" style="28"/>
    <col min="10367" max="10367" width="3" style="28" bestFit="1" customWidth="1"/>
    <col min="10368" max="10572" width="0.85546875" style="28"/>
    <col min="10573" max="10573" width="0.42578125" style="28" customWidth="1"/>
    <col min="10574" max="10575" width="0" style="28" hidden="1" customWidth="1"/>
    <col min="10576" max="10622" width="0.85546875" style="28"/>
    <col min="10623" max="10623" width="3" style="28" bestFit="1" customWidth="1"/>
    <col min="10624" max="10828" width="0.85546875" style="28"/>
    <col min="10829" max="10829" width="0.42578125" style="28" customWidth="1"/>
    <col min="10830" max="10831" width="0" style="28" hidden="1" customWidth="1"/>
    <col min="10832" max="10878" width="0.85546875" style="28"/>
    <col min="10879" max="10879" width="3" style="28" bestFit="1" customWidth="1"/>
    <col min="10880" max="11084" width="0.85546875" style="28"/>
    <col min="11085" max="11085" width="0.42578125" style="28" customWidth="1"/>
    <col min="11086" max="11087" width="0" style="28" hidden="1" customWidth="1"/>
    <col min="11088" max="11134" width="0.85546875" style="28"/>
    <col min="11135" max="11135" width="3" style="28" bestFit="1" customWidth="1"/>
    <col min="11136" max="11340" width="0.85546875" style="28"/>
    <col min="11341" max="11341" width="0.42578125" style="28" customWidth="1"/>
    <col min="11342" max="11343" width="0" style="28" hidden="1" customWidth="1"/>
    <col min="11344" max="11390" width="0.85546875" style="28"/>
    <col min="11391" max="11391" width="3" style="28" bestFit="1" customWidth="1"/>
    <col min="11392" max="11596" width="0.85546875" style="28"/>
    <col min="11597" max="11597" width="0.42578125" style="28" customWidth="1"/>
    <col min="11598" max="11599" width="0" style="28" hidden="1" customWidth="1"/>
    <col min="11600" max="11646" width="0.85546875" style="28"/>
    <col min="11647" max="11647" width="3" style="28" bestFit="1" customWidth="1"/>
    <col min="11648" max="11852" width="0.85546875" style="28"/>
    <col min="11853" max="11853" width="0.42578125" style="28" customWidth="1"/>
    <col min="11854" max="11855" width="0" style="28" hidden="1" customWidth="1"/>
    <col min="11856" max="11902" width="0.85546875" style="28"/>
    <col min="11903" max="11903" width="3" style="28" bestFit="1" customWidth="1"/>
    <col min="11904" max="12108" width="0.85546875" style="28"/>
    <col min="12109" max="12109" width="0.42578125" style="28" customWidth="1"/>
    <col min="12110" max="12111" width="0" style="28" hidden="1" customWidth="1"/>
    <col min="12112" max="12158" width="0.85546875" style="28"/>
    <col min="12159" max="12159" width="3" style="28" bestFit="1" customWidth="1"/>
    <col min="12160" max="12364" width="0.85546875" style="28"/>
    <col min="12365" max="12365" width="0.42578125" style="28" customWidth="1"/>
    <col min="12366" max="12367" width="0" style="28" hidden="1" customWidth="1"/>
    <col min="12368" max="12414" width="0.85546875" style="28"/>
    <col min="12415" max="12415" width="3" style="28" bestFit="1" customWidth="1"/>
    <col min="12416" max="12620" width="0.85546875" style="28"/>
    <col min="12621" max="12621" width="0.42578125" style="28" customWidth="1"/>
    <col min="12622" max="12623" width="0" style="28" hidden="1" customWidth="1"/>
    <col min="12624" max="12670" width="0.85546875" style="28"/>
    <col min="12671" max="12671" width="3" style="28" bestFit="1" customWidth="1"/>
    <col min="12672" max="12876" width="0.85546875" style="28"/>
    <col min="12877" max="12877" width="0.42578125" style="28" customWidth="1"/>
    <col min="12878" max="12879" width="0" style="28" hidden="1" customWidth="1"/>
    <col min="12880" max="12926" width="0.85546875" style="28"/>
    <col min="12927" max="12927" width="3" style="28" bestFit="1" customWidth="1"/>
    <col min="12928" max="13132" width="0.85546875" style="28"/>
    <col min="13133" max="13133" width="0.42578125" style="28" customWidth="1"/>
    <col min="13134" max="13135" width="0" style="28" hidden="1" customWidth="1"/>
    <col min="13136" max="13182" width="0.85546875" style="28"/>
    <col min="13183" max="13183" width="3" style="28" bestFit="1" customWidth="1"/>
    <col min="13184" max="13388" width="0.85546875" style="28"/>
    <col min="13389" max="13389" width="0.42578125" style="28" customWidth="1"/>
    <col min="13390" max="13391" width="0" style="28" hidden="1" customWidth="1"/>
    <col min="13392" max="13438" width="0.85546875" style="28"/>
    <col min="13439" max="13439" width="3" style="28" bestFit="1" customWidth="1"/>
    <col min="13440" max="13644" width="0.85546875" style="28"/>
    <col min="13645" max="13645" width="0.42578125" style="28" customWidth="1"/>
    <col min="13646" max="13647" width="0" style="28" hidden="1" customWidth="1"/>
    <col min="13648" max="13694" width="0.85546875" style="28"/>
    <col min="13695" max="13695" width="3" style="28" bestFit="1" customWidth="1"/>
    <col min="13696" max="13900" width="0.85546875" style="28"/>
    <col min="13901" max="13901" width="0.42578125" style="28" customWidth="1"/>
    <col min="13902" max="13903" width="0" style="28" hidden="1" customWidth="1"/>
    <col min="13904" max="13950" width="0.85546875" style="28"/>
    <col min="13951" max="13951" width="3" style="28" bestFit="1" customWidth="1"/>
    <col min="13952" max="14156" width="0.85546875" style="28"/>
    <col min="14157" max="14157" width="0.42578125" style="28" customWidth="1"/>
    <col min="14158" max="14159" width="0" style="28" hidden="1" customWidth="1"/>
    <col min="14160" max="14206" width="0.85546875" style="28"/>
    <col min="14207" max="14207" width="3" style="28" bestFit="1" customWidth="1"/>
    <col min="14208" max="14412" width="0.85546875" style="28"/>
    <col min="14413" max="14413" width="0.42578125" style="28" customWidth="1"/>
    <col min="14414" max="14415" width="0" style="28" hidden="1" customWidth="1"/>
    <col min="14416" max="14462" width="0.85546875" style="28"/>
    <col min="14463" max="14463" width="3" style="28" bestFit="1" customWidth="1"/>
    <col min="14464" max="14668" width="0.85546875" style="28"/>
    <col min="14669" max="14669" width="0.42578125" style="28" customWidth="1"/>
    <col min="14670" max="14671" width="0" style="28" hidden="1" customWidth="1"/>
    <col min="14672" max="14718" width="0.85546875" style="28"/>
    <col min="14719" max="14719" width="3" style="28" bestFit="1" customWidth="1"/>
    <col min="14720" max="14924" width="0.85546875" style="28"/>
    <col min="14925" max="14925" width="0.42578125" style="28" customWidth="1"/>
    <col min="14926" max="14927" width="0" style="28" hidden="1" customWidth="1"/>
    <col min="14928" max="14974" width="0.85546875" style="28"/>
    <col min="14975" max="14975" width="3" style="28" bestFit="1" customWidth="1"/>
    <col min="14976" max="15180" width="0.85546875" style="28"/>
    <col min="15181" max="15181" width="0.42578125" style="28" customWidth="1"/>
    <col min="15182" max="15183" width="0" style="28" hidden="1" customWidth="1"/>
    <col min="15184" max="15230" width="0.85546875" style="28"/>
    <col min="15231" max="15231" width="3" style="28" bestFit="1" customWidth="1"/>
    <col min="15232" max="15436" width="0.85546875" style="28"/>
    <col min="15437" max="15437" width="0.42578125" style="28" customWidth="1"/>
    <col min="15438" max="15439" width="0" style="28" hidden="1" customWidth="1"/>
    <col min="15440" max="15486" width="0.85546875" style="28"/>
    <col min="15487" max="15487" width="3" style="28" bestFit="1" customWidth="1"/>
    <col min="15488" max="15692" width="0.85546875" style="28"/>
    <col min="15693" max="15693" width="0.42578125" style="28" customWidth="1"/>
    <col min="15694" max="15695" width="0" style="28" hidden="1" customWidth="1"/>
    <col min="15696" max="15742" width="0.85546875" style="28"/>
    <col min="15743" max="15743" width="3" style="28" bestFit="1" customWidth="1"/>
    <col min="15744" max="15948" width="0.85546875" style="28"/>
    <col min="15949" max="15949" width="0.42578125" style="28" customWidth="1"/>
    <col min="15950" max="15951" width="0" style="28" hidden="1" customWidth="1"/>
    <col min="15952" max="15998" width="0.85546875" style="28"/>
    <col min="15999" max="15999" width="3" style="28" bestFit="1" customWidth="1"/>
    <col min="16000" max="16204" width="0.85546875" style="28"/>
    <col min="16205" max="16205" width="0.42578125" style="28" customWidth="1"/>
    <col min="16206" max="16207" width="0" style="28" hidden="1" customWidth="1"/>
    <col min="16208" max="16254" width="0.85546875" style="28"/>
    <col min="16255" max="16255" width="3" style="28" bestFit="1" customWidth="1"/>
    <col min="16256" max="16384" width="0.85546875" style="28"/>
  </cols>
  <sheetData>
    <row r="2" spans="1:104" ht="15.75" x14ac:dyDescent="0.25">
      <c r="A2" s="273" t="s">
        <v>57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</row>
    <row r="3" spans="1:104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</row>
    <row r="4" spans="1:104" ht="15.75" x14ac:dyDescent="0.25">
      <c r="F4" s="274" t="s">
        <v>0</v>
      </c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</row>
    <row r="5" spans="1:104" x14ac:dyDescent="0.25">
      <c r="F5" s="275" t="s">
        <v>58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5"/>
      <c r="CU5" s="275"/>
    </row>
    <row r="7" spans="1:104" ht="123.75" customHeight="1" x14ac:dyDescent="0.25">
      <c r="A7" s="276" t="s">
        <v>48</v>
      </c>
      <c r="B7" s="277"/>
      <c r="C7" s="277"/>
      <c r="D7" s="277"/>
      <c r="E7" s="277"/>
      <c r="F7" s="277"/>
      <c r="G7" s="278" t="s">
        <v>59</v>
      </c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80"/>
      <c r="BE7" s="278" t="s">
        <v>60</v>
      </c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80"/>
      <c r="CC7" s="278" t="s">
        <v>61</v>
      </c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80"/>
    </row>
    <row r="8" spans="1:104" ht="42.75" customHeight="1" x14ac:dyDescent="0.25">
      <c r="A8" s="334" t="s">
        <v>28</v>
      </c>
      <c r="B8" s="334"/>
      <c r="C8" s="334"/>
      <c r="D8" s="334"/>
      <c r="E8" s="334"/>
      <c r="F8" s="334"/>
      <c r="G8" s="46"/>
      <c r="H8" s="331" t="s">
        <v>62</v>
      </c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2"/>
      <c r="BE8" s="333">
        <v>183.27199999999999</v>
      </c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492" t="s">
        <v>305</v>
      </c>
      <c r="CD8" s="493"/>
      <c r="CE8" s="493"/>
      <c r="CF8" s="493"/>
      <c r="CG8" s="493"/>
      <c r="CH8" s="493"/>
      <c r="CI8" s="493"/>
      <c r="CJ8" s="493"/>
      <c r="CK8" s="493"/>
      <c r="CL8" s="493"/>
      <c r="CM8" s="493"/>
      <c r="CN8" s="493"/>
      <c r="CO8" s="493"/>
      <c r="CP8" s="493"/>
      <c r="CQ8" s="493"/>
      <c r="CR8" s="493"/>
      <c r="CS8" s="493"/>
      <c r="CT8" s="493"/>
      <c r="CU8" s="493"/>
      <c r="CV8" s="493"/>
      <c r="CW8" s="493"/>
      <c r="CX8" s="493"/>
      <c r="CY8" s="493"/>
      <c r="CZ8" s="494"/>
    </row>
    <row r="9" spans="1:104" ht="46.5" customHeight="1" x14ac:dyDescent="0.25">
      <c r="A9" s="334" t="s">
        <v>63</v>
      </c>
      <c r="B9" s="334"/>
      <c r="C9" s="334"/>
      <c r="D9" s="334"/>
      <c r="E9" s="334"/>
      <c r="F9" s="334"/>
      <c r="G9" s="46"/>
      <c r="H9" s="331" t="s">
        <v>64</v>
      </c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2"/>
      <c r="BE9" s="333">
        <v>33.993000000000002</v>
      </c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495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7"/>
    </row>
    <row r="10" spans="1:104" ht="32.25" customHeight="1" x14ac:dyDescent="0.25">
      <c r="A10" s="281" t="s">
        <v>29</v>
      </c>
      <c r="B10" s="282"/>
      <c r="C10" s="282"/>
      <c r="D10" s="282"/>
      <c r="E10" s="282"/>
      <c r="F10" s="283"/>
      <c r="G10" s="287"/>
      <c r="H10" s="289" t="s">
        <v>65</v>
      </c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90"/>
      <c r="BE10" s="335" t="s">
        <v>66</v>
      </c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7"/>
      <c r="CC10" s="495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7"/>
    </row>
    <row r="11" spans="1:104" ht="28.5" customHeight="1" x14ac:dyDescent="0.25">
      <c r="A11" s="284"/>
      <c r="B11" s="285"/>
      <c r="C11" s="285"/>
      <c r="D11" s="285"/>
      <c r="E11" s="285"/>
      <c r="F11" s="286"/>
      <c r="G11" s="288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2"/>
      <c r="BE11" s="338">
        <f>BE9/BE8</f>
        <v>0.18547841459688333</v>
      </c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495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7"/>
    </row>
    <row r="12" spans="1:104" x14ac:dyDescent="0.25">
      <c r="A12" s="281" t="s">
        <v>30</v>
      </c>
      <c r="B12" s="282"/>
      <c r="C12" s="282"/>
      <c r="D12" s="282"/>
      <c r="E12" s="282"/>
      <c r="F12" s="283"/>
      <c r="G12" s="287"/>
      <c r="H12" s="289" t="s">
        <v>67</v>
      </c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90"/>
      <c r="BE12" s="335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6"/>
      <c r="BZ12" s="336"/>
      <c r="CA12" s="336"/>
      <c r="CB12" s="337"/>
      <c r="CC12" s="495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7"/>
    </row>
    <row r="13" spans="1:104" ht="38.25" customHeight="1" x14ac:dyDescent="0.25">
      <c r="A13" s="284"/>
      <c r="B13" s="285"/>
      <c r="C13" s="285"/>
      <c r="D13" s="285"/>
      <c r="E13" s="285"/>
      <c r="F13" s="286"/>
      <c r="G13" s="288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2"/>
      <c r="BE13" s="296">
        <f>'1.1'!AD22</f>
        <v>4412</v>
      </c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495"/>
      <c r="CD13" s="496"/>
      <c r="CE13" s="496"/>
      <c r="CF13" s="496"/>
      <c r="CG13" s="496"/>
      <c r="CH13" s="496"/>
      <c r="CI13" s="496"/>
      <c r="CJ13" s="496"/>
      <c r="CK13" s="496"/>
      <c r="CL13" s="496"/>
      <c r="CM13" s="496"/>
      <c r="CN13" s="496"/>
      <c r="CO13" s="496"/>
      <c r="CP13" s="496"/>
      <c r="CQ13" s="496"/>
      <c r="CR13" s="496"/>
      <c r="CS13" s="496"/>
      <c r="CT13" s="496"/>
      <c r="CU13" s="496"/>
      <c r="CV13" s="496"/>
      <c r="CW13" s="496"/>
      <c r="CX13" s="496"/>
      <c r="CY13" s="496"/>
      <c r="CZ13" s="497"/>
    </row>
    <row r="14" spans="1:104" ht="54" customHeight="1" x14ac:dyDescent="0.25">
      <c r="A14" s="334" t="s">
        <v>31</v>
      </c>
      <c r="B14" s="334"/>
      <c r="C14" s="334"/>
      <c r="D14" s="334"/>
      <c r="E14" s="334"/>
      <c r="F14" s="334"/>
      <c r="G14" s="46"/>
      <c r="H14" s="331" t="s">
        <v>68</v>
      </c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2"/>
      <c r="BE14" s="333">
        <v>380</v>
      </c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498"/>
      <c r="CD14" s="499"/>
      <c r="CE14" s="499"/>
      <c r="CF14" s="499"/>
      <c r="CG14" s="499"/>
      <c r="CH14" s="499"/>
      <c r="CI14" s="499"/>
      <c r="CJ14" s="499"/>
      <c r="CK14" s="499"/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/>
      <c r="CZ14" s="500"/>
    </row>
    <row r="15" spans="1:104" ht="18.75" customHeight="1" x14ac:dyDescent="0.25">
      <c r="A15" s="334" t="s">
        <v>32</v>
      </c>
      <c r="B15" s="334"/>
      <c r="C15" s="334"/>
      <c r="D15" s="334"/>
      <c r="E15" s="334"/>
      <c r="F15" s="334"/>
      <c r="G15" s="46"/>
      <c r="H15" s="331" t="s">
        <v>69</v>
      </c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2"/>
      <c r="BE15" s="333">
        <v>22</v>
      </c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9"/>
      <c r="CD15" s="340"/>
      <c r="CE15" s="340"/>
      <c r="CF15" s="340"/>
      <c r="CG15" s="340"/>
      <c r="CH15" s="340"/>
      <c r="CI15" s="340"/>
      <c r="CJ15" s="340"/>
      <c r="CK15" s="340"/>
      <c r="CL15" s="340"/>
      <c r="CM15" s="340"/>
      <c r="CN15" s="340"/>
      <c r="CO15" s="340"/>
      <c r="CP15" s="340"/>
      <c r="CQ15" s="340"/>
      <c r="CR15" s="340"/>
      <c r="CS15" s="340"/>
      <c r="CT15" s="340"/>
      <c r="CU15" s="340"/>
      <c r="CV15" s="340"/>
      <c r="CW15" s="340"/>
      <c r="CX15" s="340"/>
      <c r="CY15" s="340"/>
      <c r="CZ15" s="341"/>
    </row>
    <row r="16" spans="1:104" ht="24" customHeight="1" x14ac:dyDescent="0.25">
      <c r="A16" s="281" t="s">
        <v>33</v>
      </c>
      <c r="B16" s="282"/>
      <c r="C16" s="282"/>
      <c r="D16" s="282"/>
      <c r="E16" s="282"/>
      <c r="F16" s="283"/>
      <c r="G16" s="287"/>
      <c r="H16" s="289" t="s">
        <v>70</v>
      </c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90"/>
      <c r="BE16" s="335" t="s">
        <v>71</v>
      </c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/>
      <c r="BX16" s="336"/>
      <c r="BY16" s="336"/>
      <c r="BZ16" s="336"/>
      <c r="CA16" s="336"/>
      <c r="CB16" s="337"/>
      <c r="CC16" s="343" t="s">
        <v>72</v>
      </c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  <c r="CY16" s="344"/>
      <c r="CZ16" s="345"/>
    </row>
    <row r="17" spans="1:104" ht="24.75" customHeight="1" x14ac:dyDescent="0.25">
      <c r="A17" s="284"/>
      <c r="B17" s="285"/>
      <c r="C17" s="285"/>
      <c r="D17" s="285"/>
      <c r="E17" s="285"/>
      <c r="F17" s="286"/>
      <c r="G17" s="342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2"/>
      <c r="BE17" s="349" t="s">
        <v>35</v>
      </c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6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8"/>
    </row>
    <row r="18" spans="1:104" ht="23.25" customHeight="1" x14ac:dyDescent="0.25">
      <c r="A18" s="334" t="s">
        <v>34</v>
      </c>
      <c r="B18" s="334"/>
      <c r="C18" s="334"/>
      <c r="D18" s="334"/>
      <c r="E18" s="334"/>
      <c r="F18" s="334"/>
      <c r="G18" s="342"/>
      <c r="H18" s="332" t="s">
        <v>73</v>
      </c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1" t="s">
        <v>74</v>
      </c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  <c r="BU18" s="351"/>
      <c r="BV18" s="351"/>
      <c r="BW18" s="351"/>
      <c r="BX18" s="351"/>
      <c r="BY18" s="351"/>
      <c r="BZ18" s="351"/>
      <c r="CA18" s="351"/>
      <c r="CB18" s="351"/>
      <c r="CC18" s="277" t="s">
        <v>72</v>
      </c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</row>
    <row r="19" spans="1:104" ht="27" customHeight="1" x14ac:dyDescent="0.25">
      <c r="A19" s="334"/>
      <c r="B19" s="334"/>
      <c r="C19" s="334"/>
      <c r="D19" s="334"/>
      <c r="E19" s="334"/>
      <c r="F19" s="334"/>
      <c r="G19" s="288"/>
      <c r="H19" s="332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34" t="s">
        <v>33</v>
      </c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</row>
    <row r="20" spans="1:104" ht="27" customHeight="1" x14ac:dyDescent="0.25">
      <c r="A20" s="47"/>
      <c r="B20" s="47"/>
      <c r="C20" s="47"/>
      <c r="D20" s="47"/>
      <c r="E20" s="47"/>
      <c r="F20" s="47"/>
      <c r="G20" s="2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</row>
    <row r="21" spans="1:104" ht="27" customHeight="1" x14ac:dyDescent="0.25">
      <c r="A21" s="47"/>
      <c r="B21" s="47"/>
      <c r="C21" s="47"/>
      <c r="D21" s="354" t="s">
        <v>288</v>
      </c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9" t="s">
        <v>41</v>
      </c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</row>
    <row r="22" spans="1:10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104" ht="48.75" customHeight="1" x14ac:dyDescent="0.25">
      <c r="A23" s="352" t="s">
        <v>75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3"/>
      <c r="BU23" s="353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3"/>
      <c r="CK23" s="353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3"/>
    </row>
    <row r="24" spans="1:104" ht="39.75" customHeight="1" x14ac:dyDescent="0.25">
      <c r="A24" s="352" t="s">
        <v>76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3"/>
      <c r="CK24" s="353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3"/>
    </row>
    <row r="25" spans="1:104" ht="25.5" customHeight="1" x14ac:dyDescent="0.25">
      <c r="A25" s="352" t="s">
        <v>77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3"/>
      <c r="BT25" s="353"/>
      <c r="BU25" s="353"/>
      <c r="BV25" s="353"/>
      <c r="BW25" s="353"/>
      <c r="BX25" s="353"/>
      <c r="BY25" s="353"/>
      <c r="BZ25" s="353"/>
      <c r="CA25" s="353"/>
      <c r="CB25" s="353"/>
      <c r="CC25" s="353"/>
      <c r="CD25" s="353"/>
      <c r="CE25" s="353"/>
      <c r="CF25" s="353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3"/>
    </row>
    <row r="26" spans="1:104" ht="36.75" customHeight="1" x14ac:dyDescent="0.25">
      <c r="A26" s="352" t="s">
        <v>78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3"/>
      <c r="BQ26" s="353"/>
      <c r="BR26" s="353"/>
      <c r="BS26" s="353"/>
      <c r="BT26" s="353"/>
      <c r="BU26" s="353"/>
      <c r="BV26" s="353"/>
      <c r="BW26" s="353"/>
      <c r="BX26" s="353"/>
      <c r="BY26" s="353"/>
      <c r="BZ26" s="353"/>
      <c r="CA26" s="353"/>
      <c r="CB26" s="353"/>
      <c r="CC26" s="353"/>
      <c r="CD26" s="353"/>
      <c r="CE26" s="353"/>
      <c r="CF26" s="353"/>
      <c r="CG26" s="353"/>
      <c r="CH26" s="353"/>
      <c r="CI26" s="353"/>
      <c r="CJ26" s="353"/>
      <c r="CK26" s="353"/>
      <c r="CL26" s="353"/>
      <c r="CM26" s="353"/>
      <c r="CN26" s="353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3"/>
    </row>
  </sheetData>
  <mergeCells count="48">
    <mergeCell ref="CC8:CZ14"/>
    <mergeCell ref="A23:CZ23"/>
    <mergeCell ref="A24:CZ24"/>
    <mergeCell ref="A25:CZ25"/>
    <mergeCell ref="A26:CZ26"/>
    <mergeCell ref="D21:AO21"/>
    <mergeCell ref="A18:F19"/>
    <mergeCell ref="G18:G19"/>
    <mergeCell ref="H18:BD19"/>
    <mergeCell ref="BE18:CB18"/>
    <mergeCell ref="CC18:CZ19"/>
    <mergeCell ref="BE19:CB19"/>
    <mergeCell ref="A15:F15"/>
    <mergeCell ref="H15:BD15"/>
    <mergeCell ref="BE15:CB15"/>
    <mergeCell ref="CC15:CZ15"/>
    <mergeCell ref="A16:F17"/>
    <mergeCell ref="G16:G17"/>
    <mergeCell ref="H16:BD17"/>
    <mergeCell ref="BE16:CB16"/>
    <mergeCell ref="CC16:CZ17"/>
    <mergeCell ref="BE17:CB17"/>
    <mergeCell ref="A10:F11"/>
    <mergeCell ref="G10:G11"/>
    <mergeCell ref="H10:BD11"/>
    <mergeCell ref="BE10:CB10"/>
    <mergeCell ref="BE11:CB11"/>
    <mergeCell ref="A12:F13"/>
    <mergeCell ref="G12:G13"/>
    <mergeCell ref="H12:BD13"/>
    <mergeCell ref="BE12:CB12"/>
    <mergeCell ref="BE13:CB13"/>
    <mergeCell ref="A14:F14"/>
    <mergeCell ref="H14:BD14"/>
    <mergeCell ref="BE14:CB14"/>
    <mergeCell ref="A8:F8"/>
    <mergeCell ref="H8:BD8"/>
    <mergeCell ref="BE8:CB8"/>
    <mergeCell ref="A9:F9"/>
    <mergeCell ref="H9:BD9"/>
    <mergeCell ref="BE9:CB9"/>
    <mergeCell ref="A2:CZ2"/>
    <mergeCell ref="F4:CU4"/>
    <mergeCell ref="F5:CU5"/>
    <mergeCell ref="A7:F7"/>
    <mergeCell ref="G7:BD7"/>
    <mergeCell ref="BE7:CB7"/>
    <mergeCell ref="CC7:CZ7"/>
  </mergeCell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E871-44BE-4C06-AB3F-6EAAB67BD58C}">
  <sheetPr>
    <tabColor theme="7"/>
    <pageSetUpPr fitToPage="1"/>
  </sheetPr>
  <dimension ref="A2:CV29"/>
  <sheetViews>
    <sheetView view="pageBreakPreview" zoomScaleNormal="100" workbookViewId="0">
      <selection activeCell="BU10" sqref="BU10:CT10"/>
    </sheetView>
  </sheetViews>
  <sheetFormatPr defaultColWidth="0.85546875" defaultRowHeight="12.75" x14ac:dyDescent="0.2"/>
  <cols>
    <col min="1" max="16384" width="0.85546875" style="43"/>
  </cols>
  <sheetData>
    <row r="2" spans="1:100" ht="36" customHeight="1" x14ac:dyDescent="0.2">
      <c r="A2" s="355" t="s">
        <v>79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355"/>
      <c r="BZ2" s="355"/>
      <c r="CA2" s="355"/>
      <c r="CB2" s="355"/>
      <c r="CC2" s="355"/>
      <c r="CD2" s="355"/>
      <c r="CE2" s="355"/>
      <c r="CF2" s="355"/>
      <c r="CG2" s="355"/>
      <c r="CH2" s="355"/>
      <c r="CI2" s="355"/>
      <c r="CJ2" s="355"/>
      <c r="CK2" s="355"/>
      <c r="CL2" s="355"/>
      <c r="CM2" s="355"/>
      <c r="CN2" s="355"/>
      <c r="CO2" s="355"/>
      <c r="CP2" s="355"/>
      <c r="CQ2" s="355"/>
      <c r="CR2" s="355"/>
      <c r="CS2" s="355"/>
      <c r="CT2" s="355"/>
    </row>
    <row r="3" spans="1:100" x14ac:dyDescent="0.2">
      <c r="AO3" s="356" t="s">
        <v>286</v>
      </c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</row>
    <row r="4" spans="1:100" x14ac:dyDescent="0.2"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</row>
    <row r="5" spans="1:100" ht="15.75" x14ac:dyDescent="0.25">
      <c r="A5" s="263" t="s">
        <v>0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</row>
    <row r="6" spans="1:100" x14ac:dyDescent="0.2">
      <c r="A6" s="275" t="s">
        <v>80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</row>
    <row r="8" spans="1:100" s="38" customFormat="1" x14ac:dyDescent="0.25">
      <c r="A8" s="357" t="s">
        <v>81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7"/>
      <c r="BP8" s="357"/>
      <c r="BQ8" s="357"/>
      <c r="BR8" s="357"/>
      <c r="BS8" s="357"/>
      <c r="BT8" s="357"/>
      <c r="BU8" s="357" t="s">
        <v>82</v>
      </c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7"/>
      <c r="CI8" s="357"/>
      <c r="CJ8" s="357"/>
      <c r="CK8" s="357"/>
      <c r="CL8" s="357"/>
      <c r="CM8" s="357"/>
      <c r="CN8" s="357"/>
      <c r="CO8" s="357"/>
      <c r="CP8" s="357"/>
      <c r="CQ8" s="357"/>
      <c r="CR8" s="357"/>
      <c r="CS8" s="357"/>
      <c r="CT8" s="357"/>
    </row>
    <row r="9" spans="1:100" s="38" customFormat="1" x14ac:dyDescent="0.25">
      <c r="A9" s="357">
        <v>1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7"/>
      <c r="BP9" s="357"/>
      <c r="BQ9" s="357"/>
      <c r="BR9" s="357"/>
      <c r="BS9" s="357"/>
      <c r="BT9" s="357"/>
      <c r="BU9" s="357">
        <v>2</v>
      </c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7"/>
      <c r="CG9" s="357"/>
      <c r="CH9" s="357"/>
      <c r="CI9" s="357"/>
      <c r="CJ9" s="357"/>
      <c r="CK9" s="357"/>
      <c r="CL9" s="357"/>
      <c r="CM9" s="357"/>
      <c r="CN9" s="357"/>
      <c r="CO9" s="357"/>
      <c r="CP9" s="357"/>
      <c r="CQ9" s="357"/>
      <c r="CR9" s="357"/>
      <c r="CS9" s="357"/>
      <c r="CT9" s="357"/>
    </row>
    <row r="10" spans="1:100" ht="71.25" customHeight="1" x14ac:dyDescent="0.2">
      <c r="A10" s="52"/>
      <c r="B10" s="358" t="s">
        <v>83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53"/>
      <c r="BU10" s="357">
        <v>754</v>
      </c>
      <c r="BV10" s="357"/>
      <c r="BW10" s="357"/>
      <c r="BX10" s="357"/>
      <c r="BY10" s="357"/>
      <c r="BZ10" s="357"/>
      <c r="CA10" s="357"/>
      <c r="CB10" s="357"/>
      <c r="CC10" s="357"/>
      <c r="CD10" s="357"/>
      <c r="CE10" s="357"/>
      <c r="CF10" s="357"/>
      <c r="CG10" s="357"/>
      <c r="CH10" s="357"/>
      <c r="CI10" s="357"/>
      <c r="CJ10" s="357"/>
      <c r="CK10" s="357"/>
      <c r="CL10" s="357"/>
      <c r="CM10" s="357"/>
      <c r="CN10" s="357"/>
      <c r="CO10" s="357"/>
      <c r="CP10" s="357"/>
      <c r="CQ10" s="357"/>
      <c r="CR10" s="357"/>
      <c r="CS10" s="357"/>
      <c r="CT10" s="357"/>
    </row>
    <row r="11" spans="1:100" ht="84" customHeight="1" x14ac:dyDescent="0.2">
      <c r="A11" s="52"/>
      <c r="B11" s="358" t="s">
        <v>84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53"/>
      <c r="BU11" s="357">
        <v>0</v>
      </c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7"/>
      <c r="CG11" s="357"/>
      <c r="CH11" s="357"/>
      <c r="CI11" s="357"/>
      <c r="CJ11" s="357"/>
      <c r="CK11" s="357"/>
      <c r="CL11" s="357"/>
      <c r="CM11" s="357"/>
      <c r="CN11" s="357"/>
      <c r="CO11" s="357"/>
      <c r="CP11" s="357"/>
      <c r="CQ11" s="357"/>
      <c r="CR11" s="357"/>
      <c r="CS11" s="357"/>
      <c r="CT11" s="357"/>
    </row>
    <row r="12" spans="1:100" ht="29.25" customHeight="1" x14ac:dyDescent="0.2">
      <c r="A12" s="52"/>
      <c r="B12" s="358" t="s">
        <v>85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53"/>
      <c r="BU12" s="359">
        <f>BU10/(BU10-BU11)</f>
        <v>1</v>
      </c>
      <c r="BV12" s="359"/>
      <c r="BW12" s="359"/>
      <c r="BX12" s="359"/>
      <c r="BY12" s="359"/>
      <c r="BZ12" s="359"/>
      <c r="CA12" s="359"/>
      <c r="CB12" s="359"/>
      <c r="CC12" s="359"/>
      <c r="CD12" s="359"/>
      <c r="CE12" s="359"/>
      <c r="CF12" s="359"/>
      <c r="CG12" s="359"/>
      <c r="CH12" s="359"/>
      <c r="CI12" s="359"/>
      <c r="CJ12" s="359"/>
      <c r="CK12" s="359"/>
      <c r="CL12" s="359"/>
      <c r="CM12" s="359"/>
      <c r="CN12" s="359"/>
      <c r="CO12" s="359"/>
      <c r="CP12" s="359"/>
      <c r="CQ12" s="359"/>
      <c r="CR12" s="359"/>
      <c r="CS12" s="359"/>
      <c r="CT12" s="359"/>
    </row>
    <row r="15" spans="1:100" s="23" customFormat="1" ht="15.75" x14ac:dyDescent="0.25">
      <c r="A15" s="274" t="s">
        <v>288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 t="s">
        <v>41</v>
      </c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</row>
    <row r="29" spans="62:62" ht="15" x14ac:dyDescent="0.25">
      <c r="BJ29" s="28"/>
    </row>
  </sheetData>
  <mergeCells count="17">
    <mergeCell ref="B12:BS12"/>
    <mergeCell ref="BU12:CT12"/>
    <mergeCell ref="A15:AJ15"/>
    <mergeCell ref="AK15:BT15"/>
    <mergeCell ref="BU15:CV15"/>
    <mergeCell ref="A9:BT9"/>
    <mergeCell ref="BU9:CT9"/>
    <mergeCell ref="B10:BS10"/>
    <mergeCell ref="BU10:CT10"/>
    <mergeCell ref="B11:BS11"/>
    <mergeCell ref="BU11:CT11"/>
    <mergeCell ref="A2:CT2"/>
    <mergeCell ref="AO3:BF3"/>
    <mergeCell ref="A5:CV5"/>
    <mergeCell ref="A6:CT6"/>
    <mergeCell ref="A8:BT8"/>
    <mergeCell ref="BU8:CT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7687-F076-4619-B5E5-8861F70EB29B}">
  <sheetPr>
    <tabColor theme="7"/>
    <pageSetUpPr fitToPage="1"/>
  </sheetPr>
  <dimension ref="A1:CV16"/>
  <sheetViews>
    <sheetView view="pageBreakPreview" zoomScaleNormal="100" workbookViewId="0">
      <selection activeCell="CA25" sqref="CA25"/>
    </sheetView>
  </sheetViews>
  <sheetFormatPr defaultColWidth="0.85546875" defaultRowHeight="15" x14ac:dyDescent="0.25"/>
  <cols>
    <col min="1" max="16384" width="0.85546875" style="28"/>
  </cols>
  <sheetData>
    <row r="1" spans="1:100" s="23" customFormat="1" ht="15.75" x14ac:dyDescent="0.25"/>
    <row r="2" spans="1:100" s="23" customFormat="1" ht="36.75" customHeight="1" x14ac:dyDescent="0.25">
      <c r="A2" s="273" t="s">
        <v>86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</row>
    <row r="3" spans="1:100" s="23" customFormat="1" ht="19.5" customHeight="1" x14ac:dyDescent="0.25">
      <c r="BC3" s="42" t="s">
        <v>87</v>
      </c>
      <c r="BD3" s="360" t="s">
        <v>286</v>
      </c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0"/>
      <c r="BP3" s="360"/>
      <c r="BQ3" s="360"/>
      <c r="BR3" s="360"/>
      <c r="BS3" s="360"/>
      <c r="BT3" s="360"/>
      <c r="BU3" s="360"/>
      <c r="BV3" s="360"/>
      <c r="BW3" s="360"/>
    </row>
    <row r="4" spans="1:100" s="23" customFormat="1" ht="15.75" x14ac:dyDescent="0.25"/>
    <row r="5" spans="1:100" s="23" customFormat="1" ht="15.75" x14ac:dyDescent="0.25">
      <c r="A5" s="263" t="s">
        <v>0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</row>
    <row r="6" spans="1:100" s="23" customFormat="1" ht="15.75" x14ac:dyDescent="0.25">
      <c r="A6" s="275" t="s">
        <v>80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</row>
    <row r="9" spans="1:100" s="26" customFormat="1" x14ac:dyDescent="0.25">
      <c r="A9" s="361" t="s">
        <v>81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/>
      <c r="BQ9" s="361"/>
      <c r="BR9" s="361" t="s">
        <v>82</v>
      </c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361"/>
      <c r="CD9" s="361"/>
      <c r="CE9" s="361"/>
      <c r="CF9" s="361"/>
      <c r="CG9" s="361"/>
      <c r="CH9" s="361"/>
      <c r="CI9" s="361"/>
      <c r="CJ9" s="361"/>
      <c r="CK9" s="361"/>
      <c r="CL9" s="361"/>
      <c r="CM9" s="361"/>
      <c r="CN9" s="361"/>
      <c r="CO9" s="361"/>
      <c r="CP9" s="361"/>
      <c r="CQ9" s="361"/>
      <c r="CR9" s="361"/>
      <c r="CS9" s="361"/>
      <c r="CT9" s="361"/>
    </row>
    <row r="10" spans="1:100" s="26" customFormat="1" x14ac:dyDescent="0.25">
      <c r="A10" s="361">
        <v>1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>
        <v>2</v>
      </c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</row>
    <row r="11" spans="1:100" ht="81.75" customHeight="1" x14ac:dyDescent="0.25">
      <c r="A11" s="46"/>
      <c r="B11" s="362" t="s">
        <v>88</v>
      </c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54"/>
      <c r="BR11" s="361">
        <v>754</v>
      </c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361"/>
      <c r="CS11" s="361"/>
      <c r="CT11" s="361"/>
    </row>
    <row r="12" spans="1:100" ht="114" customHeight="1" x14ac:dyDescent="0.25">
      <c r="A12" s="46"/>
      <c r="B12" s="362" t="s">
        <v>89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54"/>
      <c r="BR12" s="361">
        <v>0</v>
      </c>
      <c r="BS12" s="361"/>
      <c r="BT12" s="361"/>
      <c r="BU12" s="361"/>
      <c r="BV12" s="361"/>
      <c r="BW12" s="361"/>
      <c r="BX12" s="361"/>
      <c r="BY12" s="361"/>
      <c r="BZ12" s="361"/>
      <c r="CA12" s="361"/>
      <c r="CB12" s="361"/>
      <c r="CC12" s="361"/>
      <c r="CD12" s="361"/>
      <c r="CE12" s="361"/>
      <c r="CF12" s="361"/>
      <c r="CG12" s="361"/>
      <c r="CH12" s="361"/>
      <c r="CI12" s="361"/>
      <c r="CJ12" s="361"/>
      <c r="CK12" s="361"/>
      <c r="CL12" s="361"/>
      <c r="CM12" s="361"/>
      <c r="CN12" s="361"/>
      <c r="CO12" s="361"/>
      <c r="CP12" s="361"/>
      <c r="CQ12" s="361"/>
      <c r="CR12" s="361"/>
      <c r="CS12" s="361"/>
      <c r="CT12" s="361"/>
    </row>
    <row r="13" spans="1:100" ht="36" customHeight="1" x14ac:dyDescent="0.25">
      <c r="A13" s="46"/>
      <c r="B13" s="362" t="s">
        <v>90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54"/>
      <c r="BR13" s="363">
        <f>BR11/(BR11-BR12)</f>
        <v>1</v>
      </c>
      <c r="BS13" s="363"/>
      <c r="BT13" s="363"/>
      <c r="BU13" s="363"/>
      <c r="BV13" s="363"/>
      <c r="BW13" s="363"/>
      <c r="BX13" s="363"/>
      <c r="BY13" s="363"/>
      <c r="BZ13" s="363"/>
      <c r="CA13" s="363"/>
      <c r="CB13" s="363"/>
      <c r="CC13" s="363"/>
      <c r="CD13" s="363"/>
      <c r="CE13" s="363"/>
      <c r="CF13" s="363"/>
      <c r="CG13" s="363"/>
      <c r="CH13" s="363"/>
      <c r="CI13" s="363"/>
      <c r="CJ13" s="363"/>
      <c r="CK13" s="363"/>
      <c r="CL13" s="363"/>
      <c r="CM13" s="363"/>
      <c r="CN13" s="363"/>
      <c r="CO13" s="363"/>
      <c r="CP13" s="363"/>
      <c r="CQ13" s="363"/>
      <c r="CR13" s="363"/>
      <c r="CS13" s="363"/>
      <c r="CT13" s="363"/>
    </row>
    <row r="16" spans="1:100" s="23" customFormat="1" ht="15.75" x14ac:dyDescent="0.25">
      <c r="A16" s="274" t="s">
        <v>288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 t="s">
        <v>41</v>
      </c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</row>
  </sheetData>
  <mergeCells count="17">
    <mergeCell ref="B13:BP13"/>
    <mergeCell ref="BR13:CT13"/>
    <mergeCell ref="A16:AJ16"/>
    <mergeCell ref="AK16:BT16"/>
    <mergeCell ref="BU16:CV16"/>
    <mergeCell ref="A10:BQ10"/>
    <mergeCell ref="BR10:CT10"/>
    <mergeCell ref="B11:BP11"/>
    <mergeCell ref="BR11:CT11"/>
    <mergeCell ref="B12:BP12"/>
    <mergeCell ref="BR12:CT12"/>
    <mergeCell ref="A2:CT2"/>
    <mergeCell ref="BD3:BW3"/>
    <mergeCell ref="A5:CV5"/>
    <mergeCell ref="A6:CT6"/>
    <mergeCell ref="A9:BQ9"/>
    <mergeCell ref="BR9:CT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4075-7C9C-4D56-A242-DF8B772639FB}">
  <sheetPr>
    <tabColor theme="7"/>
    <pageSetUpPr fitToPage="1"/>
  </sheetPr>
  <dimension ref="A1:CV19"/>
  <sheetViews>
    <sheetView view="pageBreakPreview" zoomScaleNormal="100" zoomScaleSheetLayoutView="100" workbookViewId="0">
      <selection activeCell="A19" sqref="A19:BT19"/>
    </sheetView>
  </sheetViews>
  <sheetFormatPr defaultColWidth="0.85546875" defaultRowHeight="15" x14ac:dyDescent="0.25"/>
  <cols>
    <col min="1" max="16384" width="0.85546875" style="28"/>
  </cols>
  <sheetData>
    <row r="1" spans="1:100" s="23" customFormat="1" ht="15.75" x14ac:dyDescent="0.25"/>
    <row r="2" spans="1:100" s="23" customFormat="1" ht="15.75" x14ac:dyDescent="0.25">
      <c r="A2" s="273" t="s">
        <v>91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</row>
    <row r="3" spans="1:100" s="23" customFormat="1" ht="15.75" x14ac:dyDescent="0.25">
      <c r="BY3" s="42" t="s">
        <v>92</v>
      </c>
      <c r="BZ3" s="360" t="s">
        <v>286</v>
      </c>
      <c r="CA3" s="360"/>
      <c r="CB3" s="360"/>
      <c r="CC3" s="360"/>
      <c r="CD3" s="360"/>
      <c r="CE3" s="360"/>
      <c r="CF3" s="360"/>
      <c r="CG3" s="360"/>
      <c r="CH3" s="360"/>
      <c r="CI3" s="360"/>
      <c r="CJ3" s="360"/>
      <c r="CK3" s="360"/>
      <c r="CL3" s="360"/>
      <c r="CM3" s="360"/>
      <c r="CN3" s="360"/>
      <c r="CO3" s="360"/>
      <c r="CP3" s="360"/>
      <c r="CQ3" s="360"/>
    </row>
    <row r="4" spans="1:100" s="23" customFormat="1" ht="15.75" x14ac:dyDescent="0.25"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</row>
    <row r="5" spans="1:100" s="23" customFormat="1" ht="15.75" x14ac:dyDescent="0.25"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</row>
    <row r="6" spans="1:100" s="23" customFormat="1" ht="15.75" x14ac:dyDescent="0.25">
      <c r="A6" s="263" t="s">
        <v>0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</row>
    <row r="7" spans="1:100" s="23" customFormat="1" ht="15.75" x14ac:dyDescent="0.25">
      <c r="A7" s="275" t="s">
        <v>80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</row>
    <row r="10" spans="1:100" s="26" customFormat="1" x14ac:dyDescent="0.25">
      <c r="A10" s="361" t="s">
        <v>81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 t="s">
        <v>93</v>
      </c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</row>
    <row r="11" spans="1:100" s="26" customFormat="1" x14ac:dyDescent="0.25">
      <c r="A11" s="361">
        <v>1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>
        <v>2</v>
      </c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361"/>
      <c r="CS11" s="361"/>
      <c r="CT11" s="361"/>
    </row>
    <row r="12" spans="1:100" ht="15" customHeight="1" x14ac:dyDescent="0.25">
      <c r="A12" s="56"/>
      <c r="B12" s="364" t="s">
        <v>94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57"/>
      <c r="BR12" s="367" t="s">
        <v>82</v>
      </c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CP12" s="367"/>
      <c r="CQ12" s="367"/>
      <c r="CR12" s="367"/>
      <c r="CS12" s="367"/>
      <c r="CT12" s="367"/>
    </row>
    <row r="13" spans="1:100" ht="79.5" customHeight="1" x14ac:dyDescent="0.25">
      <c r="A13" s="58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59"/>
      <c r="BR13" s="368">
        <v>0</v>
      </c>
      <c r="BS13" s="369"/>
      <c r="BT13" s="369"/>
      <c r="BU13" s="369"/>
      <c r="BV13" s="369"/>
      <c r="BW13" s="369"/>
      <c r="BX13" s="369"/>
      <c r="BY13" s="369"/>
      <c r="BZ13" s="369"/>
      <c r="CA13" s="369"/>
      <c r="CB13" s="369"/>
      <c r="CC13" s="369"/>
      <c r="CD13" s="369"/>
      <c r="CE13" s="369"/>
      <c r="CF13" s="369"/>
      <c r="CG13" s="369"/>
      <c r="CH13" s="369"/>
      <c r="CI13" s="369"/>
      <c r="CJ13" s="369"/>
      <c r="CK13" s="369"/>
      <c r="CL13" s="369"/>
      <c r="CM13" s="369"/>
      <c r="CN13" s="369"/>
      <c r="CO13" s="369"/>
      <c r="CP13" s="369"/>
      <c r="CQ13" s="369"/>
      <c r="CR13" s="369"/>
      <c r="CS13" s="369"/>
      <c r="CT13" s="370"/>
    </row>
    <row r="14" spans="1:100" x14ac:dyDescent="0.25">
      <c r="A14" s="56"/>
      <c r="B14" s="364" t="s">
        <v>95</v>
      </c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57"/>
      <c r="BR14" s="366" t="s">
        <v>96</v>
      </c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</row>
    <row r="15" spans="1:100" ht="33.75" customHeight="1" x14ac:dyDescent="0.25">
      <c r="A15" s="58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59"/>
      <c r="BR15" s="368">
        <v>75</v>
      </c>
      <c r="BS15" s="369"/>
      <c r="BT15" s="369"/>
      <c r="BU15" s="369"/>
      <c r="BV15" s="369"/>
      <c r="BW15" s="369"/>
      <c r="BX15" s="369"/>
      <c r="BY15" s="369"/>
      <c r="BZ15" s="369"/>
      <c r="CA15" s="369"/>
      <c r="CB15" s="369"/>
      <c r="CC15" s="369"/>
      <c r="CD15" s="369"/>
      <c r="CE15" s="369"/>
      <c r="CF15" s="369"/>
      <c r="CG15" s="369"/>
      <c r="CH15" s="369"/>
      <c r="CI15" s="369"/>
      <c r="CJ15" s="369"/>
      <c r="CK15" s="369"/>
      <c r="CL15" s="369"/>
      <c r="CM15" s="369"/>
      <c r="CN15" s="369"/>
      <c r="CO15" s="369"/>
      <c r="CP15" s="369"/>
      <c r="CQ15" s="369"/>
      <c r="CR15" s="369"/>
      <c r="CS15" s="369"/>
      <c r="CT15" s="370"/>
    </row>
    <row r="16" spans="1:100" ht="52.5" customHeight="1" x14ac:dyDescent="0.25">
      <c r="A16" s="60"/>
      <c r="B16" s="371" t="s">
        <v>97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1"/>
      <c r="BE16" s="371"/>
      <c r="BF16" s="371"/>
      <c r="BG16" s="371"/>
      <c r="BH16" s="371"/>
      <c r="BI16" s="371"/>
      <c r="BJ16" s="371"/>
      <c r="BK16" s="371"/>
      <c r="BL16" s="371"/>
      <c r="BM16" s="371"/>
      <c r="BN16" s="371"/>
      <c r="BO16" s="371"/>
      <c r="BP16" s="371"/>
      <c r="BQ16" s="61"/>
      <c r="BR16" s="363">
        <f>BR15/(BR15-BR13)</f>
        <v>1</v>
      </c>
      <c r="BS16" s="363"/>
      <c r="BT16" s="363"/>
      <c r="BU16" s="363"/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/>
      <c r="CS16" s="363"/>
      <c r="CT16" s="363"/>
    </row>
    <row r="18" spans="1:100" ht="47.25" customHeight="1" x14ac:dyDescent="0.25"/>
    <row r="19" spans="1:100" s="23" customFormat="1" ht="15.75" x14ac:dyDescent="0.25">
      <c r="A19" s="274" t="s">
        <v>288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 t="s">
        <v>41</v>
      </c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</row>
  </sheetData>
  <mergeCells count="19">
    <mergeCell ref="B16:BP16"/>
    <mergeCell ref="BR16:CT16"/>
    <mergeCell ref="A19:AJ19"/>
    <mergeCell ref="AK19:BT19"/>
    <mergeCell ref="BU19:CV19"/>
    <mergeCell ref="B14:BP15"/>
    <mergeCell ref="BR14:CT14"/>
    <mergeCell ref="BR15:CT15"/>
    <mergeCell ref="A2:CT2"/>
    <mergeCell ref="BZ3:CQ3"/>
    <mergeCell ref="A6:CV6"/>
    <mergeCell ref="A7:CT7"/>
    <mergeCell ref="A10:BQ10"/>
    <mergeCell ref="BR10:CT10"/>
    <mergeCell ref="A11:BQ11"/>
    <mergeCell ref="BR11:CT11"/>
    <mergeCell ref="B12:BP13"/>
    <mergeCell ref="BR12:CT12"/>
    <mergeCell ref="BR13:CT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EEC3-5B5D-4E68-828F-4EBF7EBA71E0}">
  <sheetPr>
    <tabColor theme="7"/>
    <pageSetUpPr fitToPage="1"/>
  </sheetPr>
  <dimension ref="A1:GK41"/>
  <sheetViews>
    <sheetView view="pageBreakPreview" topLeftCell="A4" zoomScaleNormal="100" workbookViewId="0">
      <selection activeCell="CE39" sqref="CE39"/>
    </sheetView>
  </sheetViews>
  <sheetFormatPr defaultColWidth="0.85546875" defaultRowHeight="15" x14ac:dyDescent="0.25"/>
  <cols>
    <col min="1" max="16384" width="0.85546875" style="28"/>
  </cols>
  <sheetData>
    <row r="1" spans="1:161" s="40" customFormat="1" ht="11.25" customHeight="1" x14ac:dyDescent="0.2">
      <c r="DH1" s="40" t="s">
        <v>98</v>
      </c>
    </row>
    <row r="2" spans="1:161" s="40" customFormat="1" ht="11.25" customHeight="1" x14ac:dyDescent="0.2">
      <c r="DH2" s="40" t="s">
        <v>99</v>
      </c>
    </row>
    <row r="3" spans="1:161" s="40" customFormat="1" ht="11.25" customHeight="1" x14ac:dyDescent="0.2">
      <c r="DH3" s="40" t="s">
        <v>100</v>
      </c>
    </row>
    <row r="4" spans="1:161" s="40" customFormat="1" ht="11.25" customHeight="1" x14ac:dyDescent="0.2">
      <c r="DH4" s="40" t="s">
        <v>101</v>
      </c>
    </row>
    <row r="5" spans="1:161" s="40" customFormat="1" ht="11.25" customHeight="1" x14ac:dyDescent="0.2">
      <c r="DH5" s="40" t="s">
        <v>102</v>
      </c>
    </row>
    <row r="6" spans="1:161" s="40" customFormat="1" ht="11.25" customHeight="1" x14ac:dyDescent="0.2">
      <c r="DH6" s="40" t="s">
        <v>103</v>
      </c>
    </row>
    <row r="7" spans="1:161" ht="13.5" customHeight="1" x14ac:dyDescent="0.25"/>
    <row r="8" spans="1:161" ht="29.25" customHeight="1" x14ac:dyDescent="0.25">
      <c r="A8" s="372" t="s">
        <v>104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  <c r="CR8" s="372"/>
      <c r="CS8" s="372"/>
      <c r="CT8" s="372"/>
      <c r="CU8" s="372"/>
      <c r="CV8" s="372"/>
      <c r="CW8" s="372"/>
      <c r="CX8" s="372"/>
      <c r="CY8" s="372"/>
      <c r="CZ8" s="372"/>
      <c r="DA8" s="372"/>
      <c r="DB8" s="372"/>
      <c r="DC8" s="372"/>
      <c r="DD8" s="372"/>
      <c r="DE8" s="372"/>
      <c r="DF8" s="372"/>
      <c r="DG8" s="372"/>
      <c r="DH8" s="372"/>
      <c r="DI8" s="372"/>
      <c r="DJ8" s="372"/>
      <c r="DK8" s="372"/>
      <c r="DL8" s="372"/>
      <c r="DM8" s="372"/>
      <c r="DN8" s="372"/>
      <c r="DO8" s="372"/>
      <c r="DP8" s="372"/>
      <c r="DQ8" s="372"/>
      <c r="DR8" s="372"/>
      <c r="DS8" s="372"/>
      <c r="DT8" s="372"/>
      <c r="DU8" s="372"/>
      <c r="DV8" s="372"/>
      <c r="DW8" s="372"/>
      <c r="DX8" s="372"/>
      <c r="DY8" s="372"/>
      <c r="DZ8" s="372"/>
      <c r="EA8" s="372"/>
      <c r="EB8" s="372"/>
      <c r="EC8" s="372"/>
      <c r="ED8" s="372"/>
      <c r="EE8" s="372"/>
      <c r="EF8" s="372"/>
      <c r="EG8" s="372"/>
      <c r="EH8" s="372"/>
      <c r="EI8" s="372"/>
      <c r="EJ8" s="372"/>
      <c r="EK8" s="372"/>
      <c r="EL8" s="372"/>
      <c r="EM8" s="372"/>
      <c r="EN8" s="372"/>
      <c r="EO8" s="372"/>
      <c r="EP8" s="372"/>
      <c r="EQ8" s="372"/>
      <c r="ER8" s="372"/>
      <c r="ES8" s="372"/>
      <c r="ET8" s="372"/>
      <c r="EU8" s="372"/>
      <c r="EV8" s="372"/>
      <c r="EW8" s="372"/>
      <c r="EX8" s="372"/>
      <c r="EY8" s="372"/>
      <c r="EZ8" s="372"/>
      <c r="FA8" s="372"/>
      <c r="FB8" s="372"/>
      <c r="FC8" s="372"/>
      <c r="FD8" s="372"/>
      <c r="FE8" s="372"/>
    </row>
    <row r="9" spans="1:161" ht="12.7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</row>
    <row r="10" spans="1:161" s="23" customFormat="1" ht="33.75" customHeight="1" x14ac:dyDescent="0.25">
      <c r="A10" s="273" t="s">
        <v>306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</row>
    <row r="11" spans="1:161" ht="13.5" customHeight="1" x14ac:dyDescent="0.25"/>
    <row r="12" spans="1:161" x14ac:dyDescent="0.25">
      <c r="A12" s="277" t="s">
        <v>105</v>
      </c>
      <c r="B12" s="277"/>
      <c r="C12" s="277"/>
      <c r="D12" s="277"/>
      <c r="E12" s="277"/>
      <c r="F12" s="277"/>
      <c r="G12" s="277"/>
      <c r="H12" s="373" t="s">
        <v>106</v>
      </c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5"/>
      <c r="BN12" s="276" t="s">
        <v>107</v>
      </c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376" t="s">
        <v>93</v>
      </c>
      <c r="DK12" s="377"/>
      <c r="DL12" s="377"/>
      <c r="DM12" s="377"/>
      <c r="DN12" s="377"/>
      <c r="DO12" s="377"/>
      <c r="DP12" s="377"/>
      <c r="DQ12" s="377"/>
      <c r="DR12" s="377"/>
      <c r="DS12" s="377"/>
      <c r="DT12" s="377"/>
      <c r="DU12" s="377"/>
      <c r="DV12" s="377"/>
      <c r="DW12" s="377"/>
      <c r="DX12" s="377"/>
      <c r="DY12" s="377"/>
      <c r="DZ12" s="377"/>
      <c r="EA12" s="377"/>
      <c r="EB12" s="377"/>
      <c r="EC12" s="377"/>
      <c r="ED12" s="377"/>
      <c r="EE12" s="377"/>
      <c r="EF12" s="377"/>
      <c r="EG12" s="377"/>
      <c r="EH12" s="377"/>
      <c r="EI12" s="377"/>
      <c r="EJ12" s="377"/>
      <c r="EK12" s="377"/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8"/>
    </row>
    <row r="13" spans="1:161" ht="30.75" customHeight="1" x14ac:dyDescent="0.25">
      <c r="A13" s="277">
        <v>1</v>
      </c>
      <c r="B13" s="277"/>
      <c r="C13" s="277"/>
      <c r="D13" s="277"/>
      <c r="E13" s="277"/>
      <c r="F13" s="277"/>
      <c r="G13" s="373"/>
      <c r="H13" s="63"/>
      <c r="I13" s="379" t="s">
        <v>108</v>
      </c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80"/>
      <c r="BN13" s="381" t="s">
        <v>109</v>
      </c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3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5"/>
    </row>
    <row r="14" spans="1:161" ht="30.75" customHeight="1" x14ac:dyDescent="0.25">
      <c r="A14" s="277">
        <v>2</v>
      </c>
      <c r="B14" s="277"/>
      <c r="C14" s="277"/>
      <c r="D14" s="277"/>
      <c r="E14" s="277"/>
      <c r="F14" s="277"/>
      <c r="G14" s="373"/>
      <c r="H14" s="63"/>
      <c r="I14" s="379" t="s">
        <v>110</v>
      </c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80"/>
      <c r="BN14" s="381" t="s">
        <v>111</v>
      </c>
      <c r="BO14" s="382"/>
      <c r="BP14" s="382"/>
      <c r="BQ14" s="382"/>
      <c r="BR14" s="382"/>
      <c r="BS14" s="382"/>
      <c r="BT14" s="382"/>
      <c r="BU14" s="382"/>
      <c r="BV14" s="382"/>
      <c r="BW14" s="382"/>
      <c r="BX14" s="382"/>
      <c r="BY14" s="382"/>
      <c r="BZ14" s="382"/>
      <c r="CA14" s="382"/>
      <c r="CB14" s="382"/>
      <c r="CC14" s="382"/>
      <c r="CD14" s="382"/>
      <c r="CE14" s="382"/>
      <c r="CF14" s="382"/>
      <c r="CG14" s="382"/>
      <c r="CH14" s="382"/>
      <c r="CI14" s="382"/>
      <c r="CJ14" s="382"/>
      <c r="CK14" s="382"/>
      <c r="CL14" s="382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2"/>
      <c r="DI14" s="382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</row>
    <row r="15" spans="1:161" ht="45" customHeight="1" x14ac:dyDescent="0.25">
      <c r="A15" s="277">
        <v>3</v>
      </c>
      <c r="B15" s="277"/>
      <c r="C15" s="277"/>
      <c r="D15" s="277"/>
      <c r="E15" s="277"/>
      <c r="F15" s="277"/>
      <c r="G15" s="373"/>
      <c r="H15" s="63"/>
      <c r="I15" s="379" t="s">
        <v>112</v>
      </c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80"/>
      <c r="BN15" s="381" t="s">
        <v>113</v>
      </c>
      <c r="BO15" s="382"/>
      <c r="BP15" s="382"/>
      <c r="BQ15" s="382"/>
      <c r="BR15" s="382"/>
      <c r="BS15" s="382"/>
      <c r="BT15" s="382"/>
      <c r="BU15" s="382"/>
      <c r="BV15" s="382"/>
      <c r="BW15" s="382"/>
      <c r="BX15" s="382"/>
      <c r="BY15" s="382"/>
      <c r="BZ15" s="382"/>
      <c r="CA15" s="382"/>
      <c r="CB15" s="382"/>
      <c r="CC15" s="382"/>
      <c r="CD15" s="382"/>
      <c r="CE15" s="382"/>
      <c r="CF15" s="382"/>
      <c r="CG15" s="382"/>
      <c r="CH15" s="382"/>
      <c r="CI15" s="382"/>
      <c r="CJ15" s="382"/>
      <c r="CK15" s="382"/>
      <c r="CL15" s="382"/>
      <c r="CM15" s="382"/>
      <c r="CN15" s="382"/>
      <c r="CO15" s="382"/>
      <c r="CP15" s="382"/>
      <c r="CQ15" s="382"/>
      <c r="CR15" s="382"/>
      <c r="CS15" s="382"/>
      <c r="CT15" s="382"/>
      <c r="CU15" s="382"/>
      <c r="CV15" s="382"/>
      <c r="CW15" s="382"/>
      <c r="CX15" s="382"/>
      <c r="CY15" s="382"/>
      <c r="CZ15" s="382"/>
      <c r="DA15" s="382"/>
      <c r="DB15" s="382"/>
      <c r="DC15" s="382"/>
      <c r="DD15" s="382"/>
      <c r="DE15" s="382"/>
      <c r="DF15" s="382"/>
      <c r="DG15" s="382"/>
      <c r="DH15" s="382"/>
      <c r="DI15" s="382"/>
      <c r="DJ15" s="277">
        <v>0</v>
      </c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</row>
    <row r="16" spans="1:161" ht="37.5" customHeight="1" x14ac:dyDescent="0.25">
      <c r="A16" s="277">
        <v>4</v>
      </c>
      <c r="B16" s="277"/>
      <c r="C16" s="277"/>
      <c r="D16" s="277"/>
      <c r="E16" s="277"/>
      <c r="F16" s="277"/>
      <c r="G16" s="373"/>
      <c r="H16" s="63"/>
      <c r="I16" s="379" t="s">
        <v>114</v>
      </c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80"/>
      <c r="BN16" s="381" t="s">
        <v>115</v>
      </c>
      <c r="BO16" s="382"/>
      <c r="BP16" s="382"/>
      <c r="BQ16" s="382"/>
      <c r="BR16" s="382"/>
      <c r="BS16" s="382"/>
      <c r="BT16" s="382"/>
      <c r="BU16" s="382"/>
      <c r="BV16" s="382"/>
      <c r="BW16" s="382"/>
      <c r="BX16" s="382"/>
      <c r="BY16" s="382"/>
      <c r="BZ16" s="382"/>
      <c r="CA16" s="382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82"/>
      <c r="CT16" s="382"/>
      <c r="CU16" s="382"/>
      <c r="CV16" s="382"/>
      <c r="CW16" s="382"/>
      <c r="CX16" s="382"/>
      <c r="CY16" s="382"/>
      <c r="CZ16" s="382"/>
      <c r="DA16" s="382"/>
      <c r="DB16" s="382"/>
      <c r="DC16" s="382"/>
      <c r="DD16" s="382"/>
      <c r="DE16" s="382"/>
      <c r="DF16" s="382"/>
      <c r="DG16" s="382"/>
      <c r="DH16" s="382"/>
      <c r="DI16" s="382"/>
      <c r="DJ16" s="277">
        <v>0</v>
      </c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</row>
    <row r="17" spans="1:161" ht="45.75" customHeight="1" x14ac:dyDescent="0.25">
      <c r="A17" s="277">
        <v>5</v>
      </c>
      <c r="B17" s="277"/>
      <c r="C17" s="277"/>
      <c r="D17" s="277"/>
      <c r="E17" s="277"/>
      <c r="F17" s="277"/>
      <c r="G17" s="373"/>
      <c r="H17" s="63"/>
      <c r="I17" s="379" t="s">
        <v>116</v>
      </c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80"/>
      <c r="BN17" s="381" t="s">
        <v>287</v>
      </c>
      <c r="BO17" s="382"/>
      <c r="BP17" s="382"/>
      <c r="BQ17" s="382"/>
      <c r="BR17" s="382"/>
      <c r="BS17" s="382"/>
      <c r="BT17" s="382"/>
      <c r="BU17" s="382"/>
      <c r="BV17" s="382"/>
      <c r="BW17" s="382"/>
      <c r="BX17" s="382"/>
      <c r="BY17" s="382"/>
      <c r="BZ17" s="382"/>
      <c r="CA17" s="382"/>
      <c r="CB17" s="382"/>
      <c r="CC17" s="382"/>
      <c r="CD17" s="382"/>
      <c r="CE17" s="382"/>
      <c r="CF17" s="382"/>
      <c r="CG17" s="382"/>
      <c r="CH17" s="382"/>
      <c r="CI17" s="382"/>
      <c r="CJ17" s="382"/>
      <c r="CK17" s="382"/>
      <c r="CL17" s="382"/>
      <c r="CM17" s="382"/>
      <c r="CN17" s="382"/>
      <c r="CO17" s="382"/>
      <c r="CP17" s="382"/>
      <c r="CQ17" s="382"/>
      <c r="CR17" s="382"/>
      <c r="CS17" s="382"/>
      <c r="CT17" s="382"/>
      <c r="CU17" s="382"/>
      <c r="CV17" s="382"/>
      <c r="CW17" s="382"/>
      <c r="CX17" s="382"/>
      <c r="CY17" s="382"/>
      <c r="CZ17" s="382"/>
      <c r="DA17" s="382"/>
      <c r="DB17" s="382"/>
      <c r="DC17" s="382"/>
      <c r="DD17" s="382"/>
      <c r="DE17" s="382"/>
      <c r="DF17" s="382"/>
      <c r="DG17" s="382"/>
      <c r="DH17" s="382"/>
      <c r="DI17" s="382"/>
      <c r="DJ17" s="277">
        <f>0.5*1+0.5*1</f>
        <v>1</v>
      </c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</row>
    <row r="18" spans="1:161" ht="47.25" customHeight="1" x14ac:dyDescent="0.25">
      <c r="A18" s="277">
        <v>6</v>
      </c>
      <c r="B18" s="277"/>
      <c r="C18" s="277"/>
      <c r="D18" s="277"/>
      <c r="E18" s="277"/>
      <c r="F18" s="277"/>
      <c r="G18" s="373"/>
      <c r="H18" s="63"/>
      <c r="I18" s="379" t="s">
        <v>117</v>
      </c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80"/>
      <c r="BN18" s="381" t="s">
        <v>118</v>
      </c>
      <c r="BO18" s="382"/>
      <c r="BP18" s="382"/>
      <c r="BQ18" s="382"/>
      <c r="BR18" s="382"/>
      <c r="BS18" s="382"/>
      <c r="BT18" s="382"/>
      <c r="BU18" s="382"/>
      <c r="BV18" s="382"/>
      <c r="BW18" s="382"/>
      <c r="BX18" s="382"/>
      <c r="BY18" s="382"/>
      <c r="BZ18" s="382"/>
      <c r="CA18" s="382"/>
      <c r="CB18" s="382"/>
      <c r="CC18" s="382"/>
      <c r="CD18" s="382"/>
      <c r="CE18" s="382"/>
      <c r="CF18" s="382"/>
      <c r="CG18" s="382"/>
      <c r="CH18" s="382"/>
      <c r="CI18" s="382"/>
      <c r="CJ18" s="382"/>
      <c r="CK18" s="382"/>
      <c r="CL18" s="382"/>
      <c r="CM18" s="382"/>
      <c r="CN18" s="382"/>
      <c r="CO18" s="382"/>
      <c r="CP18" s="382"/>
      <c r="CQ18" s="382"/>
      <c r="CR18" s="382"/>
      <c r="CS18" s="382"/>
      <c r="CT18" s="382"/>
      <c r="CU18" s="382"/>
      <c r="CV18" s="382"/>
      <c r="CW18" s="382"/>
      <c r="CX18" s="382"/>
      <c r="CY18" s="382"/>
      <c r="CZ18" s="382"/>
      <c r="DA18" s="382"/>
      <c r="DB18" s="382"/>
      <c r="DC18" s="382"/>
      <c r="DD18" s="382"/>
      <c r="DE18" s="382"/>
      <c r="DF18" s="382"/>
      <c r="DG18" s="382"/>
      <c r="DH18" s="382"/>
      <c r="DI18" s="382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</row>
    <row r="19" spans="1:161" ht="18.75" customHeight="1" x14ac:dyDescent="0.25">
      <c r="A19" s="277">
        <v>7</v>
      </c>
      <c r="B19" s="277"/>
      <c r="C19" s="277"/>
      <c r="D19" s="277"/>
      <c r="E19" s="277"/>
      <c r="F19" s="277"/>
      <c r="G19" s="373"/>
      <c r="H19" s="63"/>
      <c r="I19" s="379" t="s">
        <v>119</v>
      </c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80"/>
      <c r="BN19" s="381" t="s">
        <v>120</v>
      </c>
      <c r="BO19" s="382"/>
      <c r="BP19" s="382"/>
      <c r="BQ19" s="382"/>
      <c r="BR19" s="382"/>
      <c r="BS19" s="382"/>
      <c r="BT19" s="382"/>
      <c r="BU19" s="382"/>
      <c r="BV19" s="382"/>
      <c r="BW19" s="382"/>
      <c r="BX19" s="382"/>
      <c r="BY19" s="382"/>
      <c r="BZ19" s="382"/>
      <c r="CA19" s="382"/>
      <c r="CB19" s="382"/>
      <c r="CC19" s="382"/>
      <c r="CD19" s="382"/>
      <c r="CE19" s="382"/>
      <c r="CF19" s="382"/>
      <c r="CG19" s="382"/>
      <c r="CH19" s="382"/>
      <c r="CI19" s="382"/>
      <c r="CJ19" s="382"/>
      <c r="CK19" s="382"/>
      <c r="CL19" s="382"/>
      <c r="CM19" s="382"/>
      <c r="CN19" s="382"/>
      <c r="CO19" s="382"/>
      <c r="CP19" s="382"/>
      <c r="CQ19" s="382"/>
      <c r="CR19" s="382"/>
      <c r="CS19" s="382"/>
      <c r="CT19" s="382"/>
      <c r="CU19" s="382"/>
      <c r="CV19" s="382"/>
      <c r="CW19" s="382"/>
      <c r="CX19" s="382"/>
      <c r="CY19" s="382"/>
      <c r="CZ19" s="382"/>
      <c r="DA19" s="382"/>
      <c r="DB19" s="382"/>
      <c r="DC19" s="382"/>
      <c r="DD19" s="382"/>
      <c r="DE19" s="382"/>
      <c r="DF19" s="382"/>
      <c r="DG19" s="382"/>
      <c r="DH19" s="382"/>
      <c r="DI19" s="382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</row>
    <row r="20" spans="1:161" ht="18.75" customHeight="1" x14ac:dyDescent="0.25">
      <c r="A20" s="277">
        <v>8</v>
      </c>
      <c r="B20" s="277"/>
      <c r="C20" s="277"/>
      <c r="D20" s="277"/>
      <c r="E20" s="277"/>
      <c r="F20" s="277"/>
      <c r="G20" s="373"/>
      <c r="H20" s="63"/>
      <c r="I20" s="379" t="s">
        <v>121</v>
      </c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80"/>
      <c r="BN20" s="381" t="s">
        <v>120</v>
      </c>
      <c r="BO20" s="382"/>
      <c r="BP20" s="382"/>
      <c r="BQ20" s="382"/>
      <c r="BR20" s="382"/>
      <c r="BS20" s="382"/>
      <c r="BT20" s="382"/>
      <c r="BU20" s="382"/>
      <c r="BV20" s="382"/>
      <c r="BW20" s="382"/>
      <c r="BX20" s="382"/>
      <c r="BY20" s="382"/>
      <c r="BZ20" s="382"/>
      <c r="CA20" s="382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  <c r="CT20" s="382"/>
      <c r="CU20" s="382"/>
      <c r="CV20" s="382"/>
      <c r="CW20" s="382"/>
      <c r="CX20" s="382"/>
      <c r="CY20" s="382"/>
      <c r="CZ20" s="382"/>
      <c r="DA20" s="382"/>
      <c r="DB20" s="382"/>
      <c r="DC20" s="382"/>
      <c r="DD20" s="382"/>
      <c r="DE20" s="382"/>
      <c r="DF20" s="382"/>
      <c r="DG20" s="382"/>
      <c r="DH20" s="382"/>
      <c r="DI20" s="382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</row>
    <row r="21" spans="1:161" ht="18.75" customHeight="1" x14ac:dyDescent="0.25">
      <c r="A21" s="277">
        <v>9</v>
      </c>
      <c r="B21" s="277"/>
      <c r="C21" s="277"/>
      <c r="D21" s="277"/>
      <c r="E21" s="277"/>
      <c r="F21" s="277"/>
      <c r="G21" s="373"/>
      <c r="H21" s="63"/>
      <c r="I21" s="379" t="s">
        <v>122</v>
      </c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80"/>
      <c r="BN21" s="381" t="s">
        <v>120</v>
      </c>
      <c r="BO21" s="382"/>
      <c r="BP21" s="382"/>
      <c r="BQ21" s="382"/>
      <c r="BR21" s="382"/>
      <c r="BS21" s="382"/>
      <c r="BT21" s="382"/>
      <c r="BU21" s="382"/>
      <c r="BV21" s="382"/>
      <c r="BW21" s="382"/>
      <c r="BX21" s="382"/>
      <c r="BY21" s="382"/>
      <c r="BZ21" s="382"/>
      <c r="CA21" s="382"/>
      <c r="CB21" s="382"/>
      <c r="CC21" s="382"/>
      <c r="CD21" s="382"/>
      <c r="CE21" s="382"/>
      <c r="CF21" s="382"/>
      <c r="CG21" s="382"/>
      <c r="CH21" s="382"/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2"/>
      <c r="CU21" s="382"/>
      <c r="CV21" s="382"/>
      <c r="CW21" s="382"/>
      <c r="CX21" s="382"/>
      <c r="CY21" s="382"/>
      <c r="CZ21" s="382"/>
      <c r="DA21" s="382"/>
      <c r="DB21" s="382"/>
      <c r="DC21" s="382"/>
      <c r="DD21" s="382"/>
      <c r="DE21" s="382"/>
      <c r="DF21" s="382"/>
      <c r="DG21" s="382"/>
      <c r="DH21" s="382"/>
      <c r="DI21" s="382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</row>
    <row r="22" spans="1:161" ht="18.75" customHeight="1" x14ac:dyDescent="0.25">
      <c r="A22" s="277">
        <v>10</v>
      </c>
      <c r="B22" s="277"/>
      <c r="C22" s="277"/>
      <c r="D22" s="277"/>
      <c r="E22" s="277"/>
      <c r="F22" s="277"/>
      <c r="G22" s="373"/>
      <c r="H22" s="63"/>
      <c r="I22" s="379" t="s">
        <v>123</v>
      </c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80"/>
      <c r="BN22" s="381" t="s">
        <v>120</v>
      </c>
      <c r="BO22" s="382"/>
      <c r="BP22" s="382"/>
      <c r="BQ22" s="382"/>
      <c r="BR22" s="382"/>
      <c r="BS22" s="382"/>
      <c r="BT22" s="382"/>
      <c r="BU22" s="382"/>
      <c r="BV22" s="382"/>
      <c r="BW22" s="382"/>
      <c r="BX22" s="382"/>
      <c r="BY22" s="382"/>
      <c r="BZ22" s="382"/>
      <c r="CA22" s="382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382"/>
      <c r="CV22" s="382"/>
      <c r="CW22" s="382"/>
      <c r="CX22" s="382"/>
      <c r="CY22" s="382"/>
      <c r="CZ22" s="382"/>
      <c r="DA22" s="382"/>
      <c r="DB22" s="382"/>
      <c r="DC22" s="382"/>
      <c r="DD22" s="382"/>
      <c r="DE22" s="382"/>
      <c r="DF22" s="382"/>
      <c r="DG22" s="382"/>
      <c r="DH22" s="382"/>
      <c r="DI22" s="382"/>
      <c r="DJ22" s="277" t="s">
        <v>264</v>
      </c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</row>
    <row r="23" spans="1:161" ht="18.75" customHeight="1" x14ac:dyDescent="0.25">
      <c r="A23" s="277">
        <v>11</v>
      </c>
      <c r="B23" s="277"/>
      <c r="C23" s="277"/>
      <c r="D23" s="277"/>
      <c r="E23" s="277"/>
      <c r="F23" s="277"/>
      <c r="G23" s="373"/>
      <c r="H23" s="63"/>
      <c r="I23" s="379" t="s">
        <v>124</v>
      </c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  <c r="AV23" s="379"/>
      <c r="AW23" s="379"/>
      <c r="AX23" s="379"/>
      <c r="AY23" s="379"/>
      <c r="AZ23" s="379"/>
      <c r="BA23" s="379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80"/>
      <c r="BN23" s="381" t="s">
        <v>125</v>
      </c>
      <c r="BO23" s="382"/>
      <c r="BP23" s="382"/>
      <c r="BQ23" s="382"/>
      <c r="BR23" s="382"/>
      <c r="BS23" s="382"/>
      <c r="BT23" s="382"/>
      <c r="BU23" s="382"/>
      <c r="BV23" s="382"/>
      <c r="BW23" s="382"/>
      <c r="BX23" s="382"/>
      <c r="BY23" s="382"/>
      <c r="BZ23" s="382"/>
      <c r="CA23" s="382"/>
      <c r="CB23" s="382"/>
      <c r="CC23" s="382"/>
      <c r="CD23" s="382"/>
      <c r="CE23" s="382"/>
      <c r="CF23" s="382"/>
      <c r="CG23" s="382"/>
      <c r="CH23" s="382"/>
      <c r="CI23" s="382"/>
      <c r="CJ23" s="382"/>
      <c r="CK23" s="382"/>
      <c r="CL23" s="382"/>
      <c r="CM23" s="382"/>
      <c r="CN23" s="382"/>
      <c r="CO23" s="382"/>
      <c r="CP23" s="382"/>
      <c r="CQ23" s="382"/>
      <c r="CR23" s="382"/>
      <c r="CS23" s="382"/>
      <c r="CT23" s="382"/>
      <c r="CU23" s="382"/>
      <c r="CV23" s="382"/>
      <c r="CW23" s="382"/>
      <c r="CX23" s="382"/>
      <c r="CY23" s="382"/>
      <c r="CZ23" s="382"/>
      <c r="DA23" s="382"/>
      <c r="DB23" s="382"/>
      <c r="DC23" s="382"/>
      <c r="DD23" s="382"/>
      <c r="DE23" s="382"/>
      <c r="DF23" s="382"/>
      <c r="DG23" s="382"/>
      <c r="DH23" s="382"/>
      <c r="DI23" s="382"/>
      <c r="DJ23" s="386">
        <v>6.8500000000000002E-3</v>
      </c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E23" s="386"/>
      <c r="EF23" s="386"/>
      <c r="EG23" s="386"/>
      <c r="EH23" s="386"/>
      <c r="EI23" s="386"/>
      <c r="EJ23" s="386"/>
      <c r="EK23" s="386"/>
      <c r="EL23" s="386"/>
      <c r="EM23" s="386"/>
      <c r="EN23" s="386"/>
      <c r="EO23" s="386"/>
      <c r="EP23" s="386"/>
      <c r="EQ23" s="386"/>
      <c r="ER23" s="386"/>
      <c r="ES23" s="386"/>
      <c r="ET23" s="386"/>
      <c r="EU23" s="386"/>
      <c r="EV23" s="386"/>
      <c r="EW23" s="386"/>
      <c r="EX23" s="386"/>
      <c r="EY23" s="386"/>
      <c r="EZ23" s="386"/>
      <c r="FA23" s="386"/>
      <c r="FB23" s="386"/>
      <c r="FC23" s="386"/>
      <c r="FD23" s="386"/>
      <c r="FE23" s="386"/>
    </row>
    <row r="24" spans="1:161" ht="18.75" customHeight="1" x14ac:dyDescent="0.25">
      <c r="A24" s="277">
        <v>12</v>
      </c>
      <c r="B24" s="277"/>
      <c r="C24" s="277"/>
      <c r="D24" s="277"/>
      <c r="E24" s="277"/>
      <c r="F24" s="277"/>
      <c r="G24" s="373"/>
      <c r="H24" s="63"/>
      <c r="I24" s="379" t="s">
        <v>126</v>
      </c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80"/>
      <c r="BN24" s="381" t="s">
        <v>125</v>
      </c>
      <c r="BO24" s="382"/>
      <c r="BP24" s="382"/>
      <c r="BQ24" s="382"/>
      <c r="BR24" s="382"/>
      <c r="BS24" s="382"/>
      <c r="BT24" s="382"/>
      <c r="BU24" s="382"/>
      <c r="BV24" s="382"/>
      <c r="BW24" s="382"/>
      <c r="BX24" s="382"/>
      <c r="BY24" s="382"/>
      <c r="BZ24" s="382"/>
      <c r="CA24" s="382"/>
      <c r="CB24" s="382"/>
      <c r="CC24" s="382"/>
      <c r="CD24" s="382"/>
      <c r="CE24" s="382"/>
      <c r="CF24" s="382"/>
      <c r="CG24" s="382"/>
      <c r="CH24" s="382"/>
      <c r="CI24" s="382"/>
      <c r="CJ24" s="382"/>
      <c r="CK24" s="382"/>
      <c r="CL24" s="382"/>
      <c r="CM24" s="382"/>
      <c r="CN24" s="382"/>
      <c r="CO24" s="382"/>
      <c r="CP24" s="382"/>
      <c r="CQ24" s="382"/>
      <c r="CR24" s="382"/>
      <c r="CS24" s="382"/>
      <c r="CT24" s="382"/>
      <c r="CU24" s="382"/>
      <c r="CV24" s="382"/>
      <c r="CW24" s="382"/>
      <c r="CX24" s="382"/>
      <c r="CY24" s="382"/>
      <c r="CZ24" s="382"/>
      <c r="DA24" s="382"/>
      <c r="DB24" s="382"/>
      <c r="DC24" s="382"/>
      <c r="DD24" s="382"/>
      <c r="DE24" s="382"/>
      <c r="DF24" s="382"/>
      <c r="DG24" s="382"/>
      <c r="DH24" s="382"/>
      <c r="DI24" s="382"/>
      <c r="DJ24" s="386">
        <v>6.8500000000000002E-3</v>
      </c>
      <c r="DK24" s="386"/>
      <c r="DL24" s="386"/>
      <c r="DM24" s="386"/>
      <c r="DN24" s="386"/>
      <c r="DO24" s="386"/>
      <c r="DP24" s="386"/>
      <c r="DQ24" s="386"/>
      <c r="DR24" s="386"/>
      <c r="DS24" s="386"/>
      <c r="DT24" s="386"/>
      <c r="DU24" s="386"/>
      <c r="DV24" s="386"/>
      <c r="DW24" s="386"/>
      <c r="DX24" s="386"/>
      <c r="DY24" s="386"/>
      <c r="DZ24" s="386"/>
      <c r="EA24" s="386"/>
      <c r="EB24" s="386"/>
      <c r="EC24" s="386"/>
      <c r="ED24" s="386"/>
      <c r="EE24" s="386"/>
      <c r="EF24" s="386"/>
      <c r="EG24" s="386"/>
      <c r="EH24" s="386"/>
      <c r="EI24" s="386"/>
      <c r="EJ24" s="386"/>
      <c r="EK24" s="386"/>
      <c r="EL24" s="386"/>
      <c r="EM24" s="386"/>
      <c r="EN24" s="386"/>
      <c r="EO24" s="386"/>
      <c r="EP24" s="386"/>
      <c r="EQ24" s="386"/>
      <c r="ER24" s="386"/>
      <c r="ES24" s="386"/>
      <c r="ET24" s="386"/>
      <c r="EU24" s="386"/>
      <c r="EV24" s="386"/>
      <c r="EW24" s="386"/>
      <c r="EX24" s="386"/>
      <c r="EY24" s="386"/>
      <c r="EZ24" s="386"/>
      <c r="FA24" s="386"/>
      <c r="FB24" s="386"/>
      <c r="FC24" s="386"/>
      <c r="FD24" s="386"/>
      <c r="FE24" s="386"/>
    </row>
    <row r="25" spans="1:161" ht="30.75" customHeight="1" x14ac:dyDescent="0.25">
      <c r="A25" s="277">
        <v>13</v>
      </c>
      <c r="B25" s="277"/>
      <c r="C25" s="277"/>
      <c r="D25" s="277"/>
      <c r="E25" s="277"/>
      <c r="F25" s="277"/>
      <c r="G25" s="373"/>
      <c r="H25" s="63"/>
      <c r="I25" s="379" t="s">
        <v>127</v>
      </c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80"/>
      <c r="BN25" s="381" t="s">
        <v>128</v>
      </c>
      <c r="BO25" s="382"/>
      <c r="BP25" s="382"/>
      <c r="BQ25" s="382"/>
      <c r="BR25" s="382"/>
      <c r="BS25" s="382"/>
      <c r="BT25" s="382"/>
      <c r="BU25" s="382"/>
      <c r="BV25" s="382"/>
      <c r="BW25" s="382"/>
      <c r="BX25" s="382"/>
      <c r="BY25" s="382"/>
      <c r="BZ25" s="382"/>
      <c r="CA25" s="382"/>
      <c r="CB25" s="382"/>
      <c r="CC25" s="382"/>
      <c r="CD25" s="382"/>
      <c r="CE25" s="382"/>
      <c r="CF25" s="382"/>
      <c r="CG25" s="382"/>
      <c r="CH25" s="382"/>
      <c r="CI25" s="382"/>
      <c r="CJ25" s="382"/>
      <c r="CK25" s="382"/>
      <c r="CL25" s="382"/>
      <c r="CM25" s="382"/>
      <c r="CN25" s="382"/>
      <c r="CO25" s="382"/>
      <c r="CP25" s="382"/>
      <c r="CQ25" s="382"/>
      <c r="CR25" s="382"/>
      <c r="CS25" s="382"/>
      <c r="CT25" s="382"/>
      <c r="CU25" s="382"/>
      <c r="CV25" s="382"/>
      <c r="CW25" s="382"/>
      <c r="CX25" s="382"/>
      <c r="CY25" s="382"/>
      <c r="CZ25" s="382"/>
      <c r="DA25" s="382"/>
      <c r="DB25" s="382"/>
      <c r="DC25" s="382"/>
      <c r="DD25" s="382"/>
      <c r="DE25" s="382"/>
      <c r="DF25" s="382"/>
      <c r="DG25" s="382"/>
      <c r="DH25" s="382"/>
      <c r="DI25" s="382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</row>
    <row r="26" spans="1:161" ht="30.75" customHeight="1" x14ac:dyDescent="0.25">
      <c r="A26" s="277">
        <v>14</v>
      </c>
      <c r="B26" s="277"/>
      <c r="C26" s="277"/>
      <c r="D26" s="277"/>
      <c r="E26" s="277"/>
      <c r="F26" s="277"/>
      <c r="G26" s="373"/>
      <c r="H26" s="63"/>
      <c r="I26" s="379" t="s">
        <v>129</v>
      </c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80"/>
      <c r="BN26" s="381" t="s">
        <v>128</v>
      </c>
      <c r="BO26" s="382"/>
      <c r="BP26" s="382"/>
      <c r="BQ26" s="382"/>
      <c r="BR26" s="382"/>
      <c r="BS26" s="382"/>
      <c r="BT26" s="382"/>
      <c r="BU26" s="382"/>
      <c r="BV26" s="382"/>
      <c r="BW26" s="382"/>
      <c r="BX26" s="382"/>
      <c r="BY26" s="382"/>
      <c r="BZ26" s="382"/>
      <c r="CA26" s="382"/>
      <c r="CB26" s="382"/>
      <c r="CC26" s="382"/>
      <c r="CD26" s="382"/>
      <c r="CE26" s="382"/>
      <c r="CF26" s="382"/>
      <c r="CG26" s="382"/>
      <c r="CH26" s="382"/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82"/>
      <c r="CW26" s="382"/>
      <c r="CX26" s="382"/>
      <c r="CY26" s="382"/>
      <c r="CZ26" s="382"/>
      <c r="DA26" s="382"/>
      <c r="DB26" s="382"/>
      <c r="DC26" s="382"/>
      <c r="DD26" s="382"/>
      <c r="DE26" s="382"/>
      <c r="DF26" s="382"/>
      <c r="DG26" s="382"/>
      <c r="DH26" s="382"/>
      <c r="DI26" s="382"/>
      <c r="DJ26" s="277">
        <v>1</v>
      </c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</row>
    <row r="27" spans="1:161" ht="30.75" customHeight="1" x14ac:dyDescent="0.25">
      <c r="A27" s="277">
        <v>15</v>
      </c>
      <c r="B27" s="277"/>
      <c r="C27" s="277"/>
      <c r="D27" s="277"/>
      <c r="E27" s="277"/>
      <c r="F27" s="277"/>
      <c r="G27" s="373"/>
      <c r="H27" s="63"/>
      <c r="I27" s="379" t="s">
        <v>130</v>
      </c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79"/>
      <c r="BB27" s="379"/>
      <c r="BC27" s="379"/>
      <c r="BD27" s="379"/>
      <c r="BE27" s="379"/>
      <c r="BF27" s="379"/>
      <c r="BG27" s="379"/>
      <c r="BH27" s="379"/>
      <c r="BI27" s="379"/>
      <c r="BJ27" s="379"/>
      <c r="BK27" s="379"/>
      <c r="BL27" s="379"/>
      <c r="BM27" s="380"/>
      <c r="BN27" s="381" t="s">
        <v>128</v>
      </c>
      <c r="BO27" s="382"/>
      <c r="BP27" s="382"/>
      <c r="BQ27" s="382"/>
      <c r="BR27" s="382"/>
      <c r="BS27" s="382"/>
      <c r="BT27" s="382"/>
      <c r="BU27" s="382"/>
      <c r="BV27" s="382"/>
      <c r="BW27" s="382"/>
      <c r="BX27" s="382"/>
      <c r="BY27" s="382"/>
      <c r="BZ27" s="382"/>
      <c r="CA27" s="382"/>
      <c r="CB27" s="382"/>
      <c r="CC27" s="382"/>
      <c r="CD27" s="382"/>
      <c r="CE27" s="382"/>
      <c r="CF27" s="382"/>
      <c r="CG27" s="382"/>
      <c r="CH27" s="382"/>
      <c r="CI27" s="382"/>
      <c r="CJ27" s="382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2"/>
      <c r="CY27" s="382"/>
      <c r="CZ27" s="382"/>
      <c r="DA27" s="382"/>
      <c r="DB27" s="382"/>
      <c r="DC27" s="382"/>
      <c r="DD27" s="382"/>
      <c r="DE27" s="382"/>
      <c r="DF27" s="382"/>
      <c r="DG27" s="382"/>
      <c r="DH27" s="382"/>
      <c r="DI27" s="382"/>
      <c r="DJ27" s="277">
        <v>1</v>
      </c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</row>
    <row r="28" spans="1:161" ht="60" customHeight="1" x14ac:dyDescent="0.25">
      <c r="A28" s="277">
        <v>16</v>
      </c>
      <c r="B28" s="277"/>
      <c r="C28" s="277"/>
      <c r="D28" s="277"/>
      <c r="E28" s="277"/>
      <c r="F28" s="277"/>
      <c r="G28" s="373"/>
      <c r="H28" s="63"/>
      <c r="I28" s="379" t="s">
        <v>131</v>
      </c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  <c r="BK28" s="379"/>
      <c r="BL28" s="379"/>
      <c r="BM28" s="380"/>
      <c r="BN28" s="381" t="s">
        <v>128</v>
      </c>
      <c r="BO28" s="382"/>
      <c r="BP28" s="382"/>
      <c r="BQ28" s="382"/>
      <c r="BR28" s="382"/>
      <c r="BS28" s="382"/>
      <c r="BT28" s="382"/>
      <c r="BU28" s="382"/>
      <c r="BV28" s="382"/>
      <c r="BW28" s="382"/>
      <c r="BX28" s="382"/>
      <c r="BY28" s="382"/>
      <c r="BZ28" s="382"/>
      <c r="CA28" s="382"/>
      <c r="CB28" s="382"/>
      <c r="CC28" s="382"/>
      <c r="CD28" s="382"/>
      <c r="CE28" s="382"/>
      <c r="CF28" s="382"/>
      <c r="CG28" s="382"/>
      <c r="CH28" s="382"/>
      <c r="CI28" s="382"/>
      <c r="CJ28" s="382"/>
      <c r="CK28" s="382"/>
      <c r="CL28" s="382"/>
      <c r="CM28" s="382"/>
      <c r="CN28" s="382"/>
      <c r="CO28" s="382"/>
      <c r="CP28" s="382"/>
      <c r="CQ28" s="382"/>
      <c r="CR28" s="382"/>
      <c r="CS28" s="382"/>
      <c r="CT28" s="382"/>
      <c r="CU28" s="382"/>
      <c r="CV28" s="382"/>
      <c r="CW28" s="382"/>
      <c r="CX28" s="382"/>
      <c r="CY28" s="382"/>
      <c r="CZ28" s="382"/>
      <c r="DA28" s="382"/>
      <c r="DB28" s="382"/>
      <c r="DC28" s="382"/>
      <c r="DD28" s="382"/>
      <c r="DE28" s="382"/>
      <c r="DF28" s="382"/>
      <c r="DG28" s="382"/>
      <c r="DH28" s="382"/>
      <c r="DI28" s="382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</row>
    <row r="29" spans="1:161" ht="60" customHeight="1" x14ac:dyDescent="0.25">
      <c r="A29" s="277">
        <v>17</v>
      </c>
      <c r="B29" s="277"/>
      <c r="C29" s="277"/>
      <c r="D29" s="277"/>
      <c r="E29" s="277"/>
      <c r="F29" s="277"/>
      <c r="G29" s="373"/>
      <c r="H29" s="63"/>
      <c r="I29" s="379" t="s">
        <v>132</v>
      </c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9"/>
      <c r="BH29" s="379"/>
      <c r="BI29" s="379"/>
      <c r="BJ29" s="379"/>
      <c r="BK29" s="379"/>
      <c r="BL29" s="379"/>
      <c r="BM29" s="380"/>
      <c r="BN29" s="381" t="s">
        <v>128</v>
      </c>
      <c r="BO29" s="382"/>
      <c r="BP29" s="382"/>
      <c r="BQ29" s="382"/>
      <c r="BR29" s="382"/>
      <c r="BS29" s="382"/>
      <c r="BT29" s="382"/>
      <c r="BU29" s="382"/>
      <c r="BV29" s="382"/>
      <c r="BW29" s="382"/>
      <c r="BX29" s="382"/>
      <c r="BY29" s="382"/>
      <c r="BZ29" s="382"/>
      <c r="CA29" s="382"/>
      <c r="CB29" s="382"/>
      <c r="CC29" s="382"/>
      <c r="CD29" s="382"/>
      <c r="CE29" s="382"/>
      <c r="CF29" s="382"/>
      <c r="CG29" s="382"/>
      <c r="CH29" s="382"/>
      <c r="CI29" s="382"/>
      <c r="CJ29" s="382"/>
      <c r="CK29" s="382"/>
      <c r="CL29" s="382"/>
      <c r="CM29" s="382"/>
      <c r="CN29" s="382"/>
      <c r="CO29" s="382"/>
      <c r="CP29" s="382"/>
      <c r="CQ29" s="382"/>
      <c r="CR29" s="382"/>
      <c r="CS29" s="382"/>
      <c r="CT29" s="382"/>
      <c r="CU29" s="382"/>
      <c r="CV29" s="382"/>
      <c r="CW29" s="382"/>
      <c r="CX29" s="382"/>
      <c r="CY29" s="382"/>
      <c r="CZ29" s="382"/>
      <c r="DA29" s="382"/>
      <c r="DB29" s="382"/>
      <c r="DC29" s="382"/>
      <c r="DD29" s="382"/>
      <c r="DE29" s="382"/>
      <c r="DF29" s="382"/>
      <c r="DG29" s="382"/>
      <c r="DH29" s="382"/>
      <c r="DI29" s="382"/>
      <c r="DJ29" s="277">
        <v>0</v>
      </c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</row>
    <row r="30" spans="1:161" ht="60" customHeight="1" x14ac:dyDescent="0.25">
      <c r="A30" s="277">
        <v>18</v>
      </c>
      <c r="B30" s="277"/>
      <c r="C30" s="277"/>
      <c r="D30" s="277"/>
      <c r="E30" s="277"/>
      <c r="F30" s="277"/>
      <c r="G30" s="373"/>
      <c r="H30" s="63"/>
      <c r="I30" s="379" t="s">
        <v>133</v>
      </c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79"/>
      <c r="BI30" s="379"/>
      <c r="BJ30" s="379"/>
      <c r="BK30" s="379"/>
      <c r="BL30" s="379"/>
      <c r="BM30" s="380"/>
      <c r="BN30" s="381" t="s">
        <v>128</v>
      </c>
      <c r="BO30" s="382"/>
      <c r="BP30" s="382"/>
      <c r="BQ30" s="382"/>
      <c r="BR30" s="382"/>
      <c r="BS30" s="382"/>
      <c r="BT30" s="382"/>
      <c r="BU30" s="382"/>
      <c r="BV30" s="382"/>
      <c r="BW30" s="382"/>
      <c r="BX30" s="382"/>
      <c r="BY30" s="382"/>
      <c r="BZ30" s="382"/>
      <c r="CA30" s="382"/>
      <c r="CB30" s="382"/>
      <c r="CC30" s="382"/>
      <c r="CD30" s="382"/>
      <c r="CE30" s="382"/>
      <c r="CF30" s="382"/>
      <c r="CG30" s="382"/>
      <c r="CH30" s="382"/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82"/>
      <c r="DH30" s="382"/>
      <c r="DI30" s="382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</row>
    <row r="31" spans="1:161" ht="60" customHeight="1" x14ac:dyDescent="0.25">
      <c r="A31" s="277">
        <v>19</v>
      </c>
      <c r="B31" s="277"/>
      <c r="C31" s="277"/>
      <c r="D31" s="277"/>
      <c r="E31" s="277"/>
      <c r="F31" s="277"/>
      <c r="G31" s="373"/>
      <c r="H31" s="63"/>
      <c r="I31" s="379" t="s">
        <v>134</v>
      </c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80"/>
      <c r="BN31" s="381" t="s">
        <v>128</v>
      </c>
      <c r="BO31" s="382"/>
      <c r="BP31" s="382"/>
      <c r="BQ31" s="382"/>
      <c r="BR31" s="382"/>
      <c r="BS31" s="382"/>
      <c r="BT31" s="382"/>
      <c r="BU31" s="382"/>
      <c r="BV31" s="382"/>
      <c r="BW31" s="382"/>
      <c r="BX31" s="382"/>
      <c r="BY31" s="382"/>
      <c r="BZ31" s="382"/>
      <c r="CA31" s="382"/>
      <c r="CB31" s="382"/>
      <c r="CC31" s="382"/>
      <c r="CD31" s="382"/>
      <c r="CE31" s="382"/>
      <c r="CF31" s="382"/>
      <c r="CG31" s="382"/>
      <c r="CH31" s="382"/>
      <c r="CI31" s="382"/>
      <c r="CJ31" s="382"/>
      <c r="CK31" s="382"/>
      <c r="CL31" s="382"/>
      <c r="CM31" s="382"/>
      <c r="CN31" s="382"/>
      <c r="CO31" s="382"/>
      <c r="CP31" s="382"/>
      <c r="CQ31" s="382"/>
      <c r="CR31" s="382"/>
      <c r="CS31" s="382"/>
      <c r="CT31" s="382"/>
      <c r="CU31" s="382"/>
      <c r="CV31" s="382"/>
      <c r="CW31" s="382"/>
      <c r="CX31" s="382"/>
      <c r="CY31" s="382"/>
      <c r="CZ31" s="382"/>
      <c r="DA31" s="382"/>
      <c r="DB31" s="382"/>
      <c r="DC31" s="382"/>
      <c r="DD31" s="382"/>
      <c r="DE31" s="382"/>
      <c r="DF31" s="382"/>
      <c r="DG31" s="382"/>
      <c r="DH31" s="382"/>
      <c r="DI31" s="382"/>
      <c r="DJ31" s="277">
        <v>0</v>
      </c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</row>
    <row r="33" spans="4:193" x14ac:dyDescent="0.25">
      <c r="D33" s="387" t="s">
        <v>288</v>
      </c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S33" s="387" t="s">
        <v>41</v>
      </c>
      <c r="AT33" s="387"/>
      <c r="AU33" s="387"/>
      <c r="AV33" s="387"/>
      <c r="AW33" s="387"/>
      <c r="AX33" s="387"/>
      <c r="AY33" s="387"/>
      <c r="AZ33" s="387"/>
      <c r="BA33" s="387"/>
      <c r="BB33" s="387"/>
      <c r="BC33" s="387"/>
      <c r="BD33" s="387"/>
      <c r="BE33" s="387"/>
      <c r="BF33" s="387"/>
      <c r="BG33" s="387"/>
      <c r="BH33" s="387"/>
      <c r="BI33" s="387"/>
      <c r="BJ33" s="387"/>
      <c r="BK33" s="387"/>
      <c r="BL33" s="387"/>
      <c r="BM33" s="387"/>
      <c r="BN33" s="387"/>
      <c r="BO33" s="387"/>
      <c r="BP33" s="387"/>
      <c r="BQ33" s="387"/>
      <c r="BR33" s="387"/>
      <c r="BS33" s="387"/>
      <c r="BT33" s="387"/>
      <c r="BU33" s="387"/>
      <c r="BV33" s="387"/>
      <c r="BW33" s="387"/>
      <c r="BX33" s="387"/>
      <c r="BY33" s="387"/>
      <c r="BZ33" s="387"/>
      <c r="CA33" s="387"/>
      <c r="CC33" s="387"/>
      <c r="CD33" s="387"/>
      <c r="CE33" s="387"/>
      <c r="CF33" s="387"/>
      <c r="CG33" s="387"/>
      <c r="CH33" s="387"/>
      <c r="CI33" s="387"/>
      <c r="CJ33" s="387"/>
      <c r="CK33" s="387"/>
      <c r="CL33" s="387"/>
      <c r="CM33" s="387"/>
      <c r="CN33" s="387"/>
      <c r="CO33" s="387"/>
      <c r="CP33" s="387"/>
      <c r="CQ33" s="387"/>
      <c r="CR33" s="387"/>
      <c r="CS33" s="387"/>
      <c r="CT33" s="387"/>
      <c r="CU33" s="387"/>
      <c r="CV33" s="387"/>
      <c r="CW33" s="387"/>
    </row>
    <row r="34" spans="4:193" x14ac:dyDescent="0.25">
      <c r="D34" s="388" t="s">
        <v>20</v>
      </c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388"/>
      <c r="AJ34" s="388"/>
      <c r="AK34" s="388"/>
      <c r="AL34" s="388"/>
      <c r="AM34" s="388"/>
      <c r="AN34" s="388"/>
      <c r="AO34" s="388"/>
      <c r="AP34" s="388"/>
      <c r="AQ34" s="388"/>
      <c r="AR34" s="64"/>
      <c r="AS34" s="388" t="s">
        <v>21</v>
      </c>
      <c r="AT34" s="388"/>
      <c r="AU34" s="388"/>
      <c r="AV34" s="388"/>
      <c r="AW34" s="388"/>
      <c r="AX34" s="388"/>
      <c r="AY34" s="388"/>
      <c r="AZ34" s="388"/>
      <c r="BA34" s="388"/>
      <c r="BB34" s="388"/>
      <c r="BC34" s="388"/>
      <c r="BD34" s="388"/>
      <c r="BE34" s="388"/>
      <c r="BF34" s="388"/>
      <c r="BG34" s="388"/>
      <c r="BH34" s="388"/>
      <c r="BI34" s="388"/>
      <c r="BJ34" s="388"/>
      <c r="BK34" s="388"/>
      <c r="BL34" s="388"/>
      <c r="BM34" s="388"/>
      <c r="BN34" s="388"/>
      <c r="BO34" s="388"/>
      <c r="BP34" s="388"/>
      <c r="BQ34" s="388"/>
      <c r="BR34" s="388"/>
      <c r="BS34" s="388"/>
      <c r="BT34" s="388"/>
      <c r="BU34" s="388"/>
      <c r="BV34" s="388"/>
      <c r="BW34" s="388"/>
      <c r="BX34" s="388"/>
      <c r="BY34" s="388"/>
      <c r="BZ34" s="388"/>
      <c r="CA34" s="388"/>
      <c r="CB34" s="64"/>
      <c r="CC34" s="388" t="s">
        <v>22</v>
      </c>
      <c r="CD34" s="388"/>
      <c r="CE34" s="388"/>
      <c r="CF34" s="388"/>
      <c r="CG34" s="388"/>
      <c r="CH34" s="388"/>
      <c r="CI34" s="388"/>
      <c r="CJ34" s="388"/>
      <c r="CK34" s="388"/>
      <c r="CL34" s="388"/>
      <c r="CM34" s="388"/>
      <c r="CN34" s="388"/>
      <c r="CO34" s="388"/>
      <c r="CP34" s="388"/>
      <c r="CQ34" s="388"/>
      <c r="CR34" s="388"/>
      <c r="CS34" s="388"/>
      <c r="CT34" s="388"/>
      <c r="CU34" s="388"/>
      <c r="CV34" s="388"/>
      <c r="CW34" s="388"/>
    </row>
    <row r="36" spans="4:193" hidden="1" x14ac:dyDescent="0.25">
      <c r="D36" s="387" t="s">
        <v>135</v>
      </c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S36" s="387" t="s">
        <v>136</v>
      </c>
      <c r="AT36" s="387"/>
      <c r="AU36" s="387"/>
      <c r="AV36" s="387"/>
      <c r="AW36" s="387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7"/>
      <c r="CA36" s="387"/>
      <c r="CC36" s="387"/>
      <c r="CD36" s="387"/>
      <c r="CE36" s="387"/>
      <c r="CF36" s="387"/>
      <c r="CG36" s="387"/>
      <c r="CH36" s="387"/>
      <c r="CI36" s="387"/>
      <c r="CJ36" s="387"/>
      <c r="CK36" s="387"/>
      <c r="CL36" s="387"/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</row>
    <row r="37" spans="4:193" hidden="1" x14ac:dyDescent="0.25">
      <c r="D37" s="388" t="s">
        <v>20</v>
      </c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8"/>
      <c r="AM37" s="388"/>
      <c r="AN37" s="388"/>
      <c r="AO37" s="388"/>
      <c r="AP37" s="388"/>
      <c r="AQ37" s="388"/>
      <c r="AR37" s="64"/>
      <c r="AS37" s="388" t="s">
        <v>21</v>
      </c>
      <c r="AT37" s="388"/>
      <c r="AU37" s="388"/>
      <c r="AV37" s="388"/>
      <c r="AW37" s="388"/>
      <c r="AX37" s="388"/>
      <c r="AY37" s="388"/>
      <c r="AZ37" s="388"/>
      <c r="BA37" s="388"/>
      <c r="BB37" s="388"/>
      <c r="BC37" s="388"/>
      <c r="BD37" s="388"/>
      <c r="BE37" s="388"/>
      <c r="BF37" s="388"/>
      <c r="BG37" s="388"/>
      <c r="BH37" s="388"/>
      <c r="BI37" s="388"/>
      <c r="BJ37" s="388"/>
      <c r="BK37" s="388"/>
      <c r="BL37" s="388"/>
      <c r="BM37" s="388"/>
      <c r="BN37" s="388"/>
      <c r="BO37" s="388"/>
      <c r="BP37" s="388"/>
      <c r="BQ37" s="388"/>
      <c r="BR37" s="388"/>
      <c r="BS37" s="388"/>
      <c r="BT37" s="388"/>
      <c r="BU37" s="388"/>
      <c r="BV37" s="388"/>
      <c r="BW37" s="388"/>
      <c r="BX37" s="388"/>
      <c r="BY37" s="388"/>
      <c r="BZ37" s="388"/>
      <c r="CA37" s="388"/>
      <c r="CB37" s="64"/>
      <c r="CC37" s="388" t="s">
        <v>22</v>
      </c>
      <c r="CD37" s="388"/>
      <c r="CE37" s="388"/>
      <c r="CF37" s="388"/>
      <c r="CG37" s="388"/>
      <c r="CH37" s="388"/>
      <c r="CI37" s="388"/>
      <c r="CJ37" s="388"/>
      <c r="CK37" s="388"/>
      <c r="CL37" s="388"/>
      <c r="CM37" s="388"/>
      <c r="CN37" s="388"/>
      <c r="CO37" s="388"/>
      <c r="CP37" s="388"/>
      <c r="CQ37" s="388"/>
      <c r="CR37" s="388"/>
      <c r="CS37" s="388"/>
      <c r="CT37" s="388"/>
      <c r="CU37" s="388"/>
      <c r="CV37" s="388"/>
      <c r="CW37" s="388"/>
    </row>
    <row r="40" spans="4:193" x14ac:dyDescent="0.25"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8"/>
      <c r="FP40" s="198"/>
      <c r="FQ40" s="198"/>
      <c r="FR40" s="198"/>
      <c r="FS40" s="198"/>
      <c r="FT40" s="198"/>
      <c r="FU40" s="198"/>
      <c r="FV40" s="198"/>
      <c r="FW40" s="198"/>
      <c r="FX40" s="198"/>
      <c r="FY40" s="198"/>
      <c r="FZ40" s="198"/>
      <c r="GA40" s="198"/>
      <c r="GB40" s="198"/>
      <c r="GC40" s="198"/>
      <c r="GD40" s="198"/>
      <c r="GE40" s="198"/>
      <c r="GF40" s="198"/>
      <c r="GG40" s="198"/>
      <c r="GH40" s="198"/>
      <c r="GI40" s="198"/>
      <c r="GJ40" s="198"/>
      <c r="GK40" s="198"/>
    </row>
    <row r="41" spans="4:193" x14ac:dyDescent="0.25">
      <c r="EL41" s="198"/>
      <c r="EM41" s="198"/>
      <c r="EN41" s="198"/>
      <c r="EO41" s="198"/>
      <c r="EP41" s="389"/>
      <c r="EQ41" s="389"/>
      <c r="ER41" s="389"/>
      <c r="ES41" s="389"/>
      <c r="ET41" s="389"/>
      <c r="EU41" s="389"/>
      <c r="EV41" s="389"/>
      <c r="EW41" s="389"/>
      <c r="EX41" s="389"/>
      <c r="EY41" s="389"/>
      <c r="EZ41" s="389"/>
      <c r="FA41" s="389"/>
      <c r="FB41" s="389"/>
      <c r="FC41" s="389"/>
      <c r="FD41" s="389"/>
      <c r="FE41" s="389"/>
      <c r="FF41" s="389"/>
      <c r="FG41" s="389"/>
      <c r="FH41" s="389"/>
      <c r="FI41" s="389"/>
      <c r="FJ41" s="389"/>
      <c r="FK41" s="389"/>
      <c r="FL41" s="389"/>
      <c r="FM41" s="389"/>
      <c r="FN41" s="389"/>
      <c r="FO41" s="389"/>
      <c r="FP41" s="389"/>
      <c r="FQ41" s="389"/>
      <c r="FR41" s="389"/>
      <c r="FS41" s="389"/>
      <c r="FT41" s="389"/>
      <c r="FU41" s="389"/>
      <c r="FV41" s="389"/>
      <c r="FW41" s="389"/>
      <c r="FX41" s="389"/>
      <c r="FY41" s="389"/>
      <c r="FZ41" s="389"/>
      <c r="GA41" s="389"/>
      <c r="GB41" s="389"/>
      <c r="GC41" s="389"/>
      <c r="GD41" s="389"/>
      <c r="GE41" s="389"/>
      <c r="GF41" s="389"/>
      <c r="GG41" s="389"/>
      <c r="GH41" s="389"/>
      <c r="GI41" s="389"/>
      <c r="GJ41" s="389"/>
      <c r="GK41" s="389"/>
    </row>
  </sheetData>
  <mergeCells count="95">
    <mergeCell ref="D37:AQ37"/>
    <mergeCell ref="AS37:CA37"/>
    <mergeCell ref="CC37:CW37"/>
    <mergeCell ref="EP41:GK41"/>
    <mergeCell ref="D34:AQ34"/>
    <mergeCell ref="AS34:CA34"/>
    <mergeCell ref="CC34:CW34"/>
    <mergeCell ref="D36:AQ36"/>
    <mergeCell ref="AS36:CA36"/>
    <mergeCell ref="CC36:CW36"/>
    <mergeCell ref="A31:G31"/>
    <mergeCell ref="I31:BM31"/>
    <mergeCell ref="BN31:DI31"/>
    <mergeCell ref="DJ31:FE31"/>
    <mergeCell ref="D33:AQ33"/>
    <mergeCell ref="AS33:CA33"/>
    <mergeCell ref="CC33:CW33"/>
    <mergeCell ref="A29:G29"/>
    <mergeCell ref="I29:BM29"/>
    <mergeCell ref="BN29:DI29"/>
    <mergeCell ref="DJ29:FE29"/>
    <mergeCell ref="A30:G30"/>
    <mergeCell ref="I30:BM30"/>
    <mergeCell ref="BN30:DI30"/>
    <mergeCell ref="DJ30:FE30"/>
    <mergeCell ref="A27:G27"/>
    <mergeCell ref="I27:BM27"/>
    <mergeCell ref="BN27:DI27"/>
    <mergeCell ref="DJ27:FE27"/>
    <mergeCell ref="A28:G28"/>
    <mergeCell ref="I28:BM28"/>
    <mergeCell ref="BN28:DI28"/>
    <mergeCell ref="DJ28:FE28"/>
    <mergeCell ref="A25:G25"/>
    <mergeCell ref="I25:BM25"/>
    <mergeCell ref="BN25:DI25"/>
    <mergeCell ref="DJ25:FE25"/>
    <mergeCell ref="A26:G26"/>
    <mergeCell ref="I26:BM26"/>
    <mergeCell ref="BN26:DI26"/>
    <mergeCell ref="DJ26:FE26"/>
    <mergeCell ref="A23:G23"/>
    <mergeCell ref="I23:BM23"/>
    <mergeCell ref="BN23:DI23"/>
    <mergeCell ref="DJ23:FE23"/>
    <mergeCell ref="A24:G24"/>
    <mergeCell ref="I24:BM24"/>
    <mergeCell ref="BN24:DI24"/>
    <mergeCell ref="DJ24:FE24"/>
    <mergeCell ref="A21:G21"/>
    <mergeCell ref="I21:BM21"/>
    <mergeCell ref="BN21:DI21"/>
    <mergeCell ref="DJ21:FE21"/>
    <mergeCell ref="A22:G22"/>
    <mergeCell ref="I22:BM22"/>
    <mergeCell ref="BN22:DI22"/>
    <mergeCell ref="DJ22:FE22"/>
    <mergeCell ref="A19:G19"/>
    <mergeCell ref="I19:BM19"/>
    <mergeCell ref="BN19:DI19"/>
    <mergeCell ref="DJ19:FE19"/>
    <mergeCell ref="A20:G20"/>
    <mergeCell ref="I20:BM20"/>
    <mergeCell ref="BN20:DI20"/>
    <mergeCell ref="DJ20:FE20"/>
    <mergeCell ref="A17:G17"/>
    <mergeCell ref="I17:BM17"/>
    <mergeCell ref="BN17:DI17"/>
    <mergeCell ref="DJ17:FE17"/>
    <mergeCell ref="A18:G18"/>
    <mergeCell ref="I18:BM18"/>
    <mergeCell ref="BN18:DI18"/>
    <mergeCell ref="DJ18:FE18"/>
    <mergeCell ref="A15:G15"/>
    <mergeCell ref="I15:BM15"/>
    <mergeCell ref="BN15:DI15"/>
    <mergeCell ref="DJ15:FE15"/>
    <mergeCell ref="A16:G16"/>
    <mergeCell ref="I16:BM16"/>
    <mergeCell ref="BN16:DI16"/>
    <mergeCell ref="DJ16:FE16"/>
    <mergeCell ref="A13:G13"/>
    <mergeCell ref="I13:BM13"/>
    <mergeCell ref="BN13:DI13"/>
    <mergeCell ref="DJ13:FE13"/>
    <mergeCell ref="A14:G14"/>
    <mergeCell ref="I14:BM14"/>
    <mergeCell ref="BN14:DI14"/>
    <mergeCell ref="DJ14:FE14"/>
    <mergeCell ref="A8:FE8"/>
    <mergeCell ref="A10:FE10"/>
    <mergeCell ref="A12:G12"/>
    <mergeCell ref="H12:BM12"/>
    <mergeCell ref="BN12:DI12"/>
    <mergeCell ref="DJ12:FE1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CC5A-0AD9-46C2-BB96-1B0DDDCFD104}">
  <sheetPr>
    <tabColor theme="5" tint="0.39997558519241921"/>
    <pageSetUpPr fitToPage="1"/>
  </sheetPr>
  <dimension ref="A1:CV20"/>
  <sheetViews>
    <sheetView view="pageBreakPreview" topLeftCell="A4" zoomScaleNormal="100" workbookViewId="0">
      <selection activeCell="BW26" sqref="BW26"/>
    </sheetView>
  </sheetViews>
  <sheetFormatPr defaultColWidth="0.85546875" defaultRowHeight="15" x14ac:dyDescent="0.25"/>
  <cols>
    <col min="1" max="16384" width="0.85546875" style="28"/>
  </cols>
  <sheetData>
    <row r="1" spans="1:100" s="23" customFormat="1" ht="15.75" x14ac:dyDescent="0.25"/>
    <row r="2" spans="1:100" s="23" customFormat="1" ht="40.5" customHeight="1" x14ac:dyDescent="0.25">
      <c r="A2" s="273" t="s">
        <v>137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</row>
    <row r="3" spans="1:100" s="23" customFormat="1" ht="15.75" x14ac:dyDescent="0.25">
      <c r="A3" s="273" t="s">
        <v>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</row>
    <row r="4" spans="1:100" s="23" customFormat="1" ht="15.75" x14ac:dyDescent="0.25"/>
    <row r="5" spans="1:100" s="65" customFormat="1" x14ac:dyDescent="0.25">
      <c r="A5" s="278" t="s">
        <v>81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80"/>
      <c r="AO5" s="278" t="s">
        <v>138</v>
      </c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80"/>
      <c r="BK5" s="278" t="s">
        <v>93</v>
      </c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80"/>
    </row>
    <row r="6" spans="1:100" s="26" customFormat="1" ht="82.5" customHeight="1" x14ac:dyDescent="0.25">
      <c r="A6" s="46"/>
      <c r="B6" s="362" t="s">
        <v>139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66"/>
      <c r="AO6" s="390" t="s">
        <v>140</v>
      </c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2"/>
      <c r="BK6" s="46"/>
      <c r="BL6" s="362" t="s">
        <v>141</v>
      </c>
      <c r="BM6" s="362"/>
      <c r="BN6" s="362"/>
      <c r="BO6" s="362"/>
      <c r="BP6" s="362"/>
      <c r="BQ6" s="362"/>
      <c r="BR6" s="362"/>
      <c r="BS6" s="362"/>
      <c r="BT6" s="362"/>
      <c r="BU6" s="362"/>
      <c r="BV6" s="362"/>
      <c r="BW6" s="362"/>
      <c r="BX6" s="362"/>
      <c r="BY6" s="362"/>
      <c r="BZ6" s="362"/>
      <c r="CA6" s="362"/>
      <c r="CB6" s="362"/>
      <c r="CC6" s="362"/>
      <c r="CD6" s="362"/>
      <c r="CE6" s="362"/>
      <c r="CF6" s="362"/>
      <c r="CG6" s="362"/>
      <c r="CH6" s="362"/>
      <c r="CI6" s="362"/>
      <c r="CJ6" s="362"/>
      <c r="CK6" s="362"/>
      <c r="CL6" s="362"/>
      <c r="CM6" s="362"/>
      <c r="CN6" s="362"/>
      <c r="CO6" s="362"/>
      <c r="CP6" s="362"/>
      <c r="CQ6" s="362"/>
      <c r="CR6" s="362"/>
      <c r="CS6" s="362"/>
      <c r="CT6" s="362"/>
      <c r="CU6" s="362"/>
      <c r="CV6" s="54"/>
    </row>
    <row r="7" spans="1:100" s="26" customFormat="1" ht="76.5" customHeight="1" x14ac:dyDescent="0.25">
      <c r="A7" s="67"/>
      <c r="B7" s="362" t="s">
        <v>142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66"/>
      <c r="AO7" s="390" t="s">
        <v>140</v>
      </c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2"/>
      <c r="BK7" s="46"/>
      <c r="BL7" s="362" t="s">
        <v>274</v>
      </c>
      <c r="BM7" s="362"/>
      <c r="BN7" s="362"/>
      <c r="BO7" s="362"/>
      <c r="BP7" s="362"/>
      <c r="BQ7" s="362"/>
      <c r="BR7" s="362"/>
      <c r="BS7" s="362"/>
      <c r="BT7" s="362"/>
      <c r="BU7" s="362"/>
      <c r="BV7" s="362"/>
      <c r="BW7" s="362"/>
      <c r="BX7" s="362"/>
      <c r="BY7" s="362"/>
      <c r="BZ7" s="362"/>
      <c r="CA7" s="362"/>
      <c r="CB7" s="362"/>
      <c r="CC7" s="362"/>
      <c r="CD7" s="362"/>
      <c r="CE7" s="362"/>
      <c r="CF7" s="362"/>
      <c r="CG7" s="362"/>
      <c r="CH7" s="362"/>
      <c r="CI7" s="362"/>
      <c r="CJ7" s="362"/>
      <c r="CK7" s="362"/>
      <c r="CL7" s="362"/>
      <c r="CM7" s="362"/>
      <c r="CN7" s="362"/>
      <c r="CO7" s="362"/>
      <c r="CP7" s="362"/>
      <c r="CQ7" s="362"/>
      <c r="CR7" s="362"/>
      <c r="CS7" s="362"/>
      <c r="CT7" s="362"/>
      <c r="CU7" s="362"/>
      <c r="CV7" s="54"/>
    </row>
    <row r="8" spans="1:100" s="26" customFormat="1" ht="47.25" customHeight="1" x14ac:dyDescent="0.25">
      <c r="A8" s="67"/>
      <c r="B8" s="362" t="s">
        <v>143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66"/>
      <c r="AO8" s="390" t="s">
        <v>140</v>
      </c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2"/>
      <c r="BK8" s="46"/>
      <c r="BL8" s="362" t="s">
        <v>274</v>
      </c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54"/>
    </row>
    <row r="9" spans="1:100" s="26" customFormat="1" ht="49.5" customHeight="1" x14ac:dyDescent="0.25">
      <c r="A9" s="67"/>
      <c r="B9" s="362" t="s">
        <v>144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66"/>
      <c r="AO9" s="390" t="s">
        <v>140</v>
      </c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2"/>
      <c r="BK9" s="46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54"/>
    </row>
    <row r="10" spans="1:100" s="26" customFormat="1" ht="68.25" customHeight="1" x14ac:dyDescent="0.25">
      <c r="A10" s="68"/>
      <c r="B10" s="393" t="s">
        <v>145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3"/>
      <c r="AN10" s="69"/>
      <c r="AO10" s="281" t="s">
        <v>140</v>
      </c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3"/>
      <c r="BK10" s="70"/>
      <c r="BL10" s="393" t="s">
        <v>146</v>
      </c>
      <c r="BM10" s="393"/>
      <c r="BN10" s="393"/>
      <c r="BO10" s="393"/>
      <c r="BP10" s="393"/>
      <c r="BQ10" s="393"/>
      <c r="BR10" s="393"/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N10" s="393"/>
      <c r="CO10" s="393"/>
      <c r="CP10" s="393"/>
      <c r="CQ10" s="393"/>
      <c r="CR10" s="393"/>
      <c r="CS10" s="393"/>
      <c r="CT10" s="393"/>
      <c r="CU10" s="393"/>
      <c r="CV10" s="71"/>
    </row>
    <row r="11" spans="1:100" s="26" customFormat="1" ht="26.25" customHeight="1" x14ac:dyDescent="0.25">
      <c r="A11" s="72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73"/>
      <c r="AO11" s="284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6"/>
      <c r="BK11" s="74"/>
      <c r="BL11" s="395">
        <v>0</v>
      </c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75"/>
    </row>
    <row r="12" spans="1:100" s="26" customFormat="1" ht="28.5" customHeight="1" x14ac:dyDescent="0.25">
      <c r="A12" s="68"/>
      <c r="B12" s="393" t="s">
        <v>147</v>
      </c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69"/>
      <c r="AO12" s="281" t="s">
        <v>140</v>
      </c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3"/>
      <c r="BK12" s="70"/>
      <c r="BL12" s="393" t="s">
        <v>146</v>
      </c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3"/>
      <c r="CV12" s="71"/>
    </row>
    <row r="13" spans="1:100" s="26" customFormat="1" ht="21.75" customHeight="1" x14ac:dyDescent="0.25">
      <c r="A13" s="72"/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73"/>
      <c r="AO13" s="284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6"/>
      <c r="BK13" s="74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75"/>
    </row>
    <row r="14" spans="1:100" s="26" customFormat="1" ht="29.25" customHeight="1" x14ac:dyDescent="0.25">
      <c r="A14" s="68"/>
      <c r="B14" s="393" t="s">
        <v>148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69"/>
      <c r="AO14" s="281" t="s">
        <v>140</v>
      </c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3"/>
      <c r="BK14" s="70"/>
      <c r="BL14" s="393" t="s">
        <v>146</v>
      </c>
      <c r="BM14" s="393"/>
      <c r="BN14" s="393"/>
      <c r="BO14" s="393"/>
      <c r="BP14" s="393"/>
      <c r="BQ14" s="393"/>
      <c r="BR14" s="393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  <c r="CO14" s="393"/>
      <c r="CP14" s="393"/>
      <c r="CQ14" s="393"/>
      <c r="CR14" s="393"/>
      <c r="CS14" s="393"/>
      <c r="CT14" s="393"/>
      <c r="CU14" s="393"/>
      <c r="CV14" s="71"/>
    </row>
    <row r="15" spans="1:100" s="26" customFormat="1" ht="33" customHeight="1" x14ac:dyDescent="0.25">
      <c r="A15" s="76"/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77"/>
      <c r="AO15" s="284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6"/>
      <c r="BK15" s="78"/>
      <c r="BL15" s="395">
        <v>0</v>
      </c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79"/>
    </row>
    <row r="16" spans="1:100" s="26" customFormat="1" ht="48" customHeight="1" x14ac:dyDescent="0.25">
      <c r="A16" s="67"/>
      <c r="B16" s="362" t="s">
        <v>149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66"/>
      <c r="AO16" s="390" t="s">
        <v>275</v>
      </c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2"/>
      <c r="BK16" s="46"/>
      <c r="BL16" s="267">
        <v>0.6</v>
      </c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54"/>
    </row>
    <row r="18" spans="1:100" s="23" customFormat="1" ht="15.75" x14ac:dyDescent="0.25">
      <c r="A18" s="274" t="s">
        <v>288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 t="s">
        <v>41</v>
      </c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</row>
    <row r="19" spans="1:100" s="38" customFormat="1" ht="12.75" x14ac:dyDescent="0.25">
      <c r="A19" s="275" t="s">
        <v>42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 t="s">
        <v>43</v>
      </c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 t="s">
        <v>44</v>
      </c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</row>
    <row r="20" spans="1:100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</sheetData>
  <mergeCells count="38">
    <mergeCell ref="A19:AJ19"/>
    <mergeCell ref="AK19:BT19"/>
    <mergeCell ref="BU19:CV19"/>
    <mergeCell ref="B16:AM16"/>
    <mergeCell ref="AO16:BJ16"/>
    <mergeCell ref="BL16:CU16"/>
    <mergeCell ref="A18:AJ18"/>
    <mergeCell ref="AK18:BT18"/>
    <mergeCell ref="BU18:CV18"/>
    <mergeCell ref="B12:AM13"/>
    <mergeCell ref="AO12:BJ13"/>
    <mergeCell ref="BL12:CU12"/>
    <mergeCell ref="BL13:CU13"/>
    <mergeCell ref="B14:AM15"/>
    <mergeCell ref="AO14:BJ15"/>
    <mergeCell ref="BL14:CU14"/>
    <mergeCell ref="BL15:CU15"/>
    <mergeCell ref="B9:AM9"/>
    <mergeCell ref="AO9:BJ9"/>
    <mergeCell ref="BL9:CU9"/>
    <mergeCell ref="B10:AM11"/>
    <mergeCell ref="AO10:BJ11"/>
    <mergeCell ref="BL10:CU10"/>
    <mergeCell ref="BL11:CU11"/>
    <mergeCell ref="B7:AM7"/>
    <mergeCell ref="AO7:BJ7"/>
    <mergeCell ref="BL7:CU7"/>
    <mergeCell ref="B8:AM8"/>
    <mergeCell ref="AO8:BJ8"/>
    <mergeCell ref="BL8:CU8"/>
    <mergeCell ref="B6:AM6"/>
    <mergeCell ref="AO6:BJ6"/>
    <mergeCell ref="BL6:CU6"/>
    <mergeCell ref="A2:CV2"/>
    <mergeCell ref="A3:CV3"/>
    <mergeCell ref="A5:AN5"/>
    <mergeCell ref="AO5:BJ5"/>
    <mergeCell ref="BK5:CV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02BB-7B1E-447C-8095-69EA3D7A9861}">
  <sheetPr>
    <tabColor theme="5" tint="0.39997558519241921"/>
    <pageSetUpPr fitToPage="1"/>
  </sheetPr>
  <dimension ref="A1:AQ1002"/>
  <sheetViews>
    <sheetView view="pageBreakPreview" topLeftCell="A25" zoomScale="60" zoomScaleNormal="100" workbookViewId="0">
      <selection activeCell="AE12" sqref="AE12"/>
    </sheetView>
  </sheetViews>
  <sheetFormatPr defaultRowHeight="16.5" x14ac:dyDescent="0.3"/>
  <cols>
    <col min="1" max="1" width="9.140625" style="82"/>
    <col min="2" max="2" width="18.28515625" style="82" bestFit="1" customWidth="1"/>
    <col min="3" max="5" width="9.140625" style="82"/>
    <col min="6" max="6" width="18.28515625" style="82" bestFit="1" customWidth="1"/>
    <col min="7" max="7" width="16.140625" style="82" bestFit="1" customWidth="1"/>
    <col min="8" max="9" width="9.140625" style="82"/>
    <col min="10" max="10" width="15.28515625" style="80" customWidth="1"/>
    <col min="11" max="257" width="9.140625" style="80"/>
    <col min="258" max="258" width="18.28515625" style="80" bestFit="1" customWidth="1"/>
    <col min="259" max="261" width="9.140625" style="80"/>
    <col min="262" max="262" width="18.28515625" style="80" bestFit="1" customWidth="1"/>
    <col min="263" max="263" width="16.140625" style="80" bestFit="1" customWidth="1"/>
    <col min="264" max="513" width="9.140625" style="80"/>
    <col min="514" max="514" width="18.28515625" style="80" bestFit="1" customWidth="1"/>
    <col min="515" max="517" width="9.140625" style="80"/>
    <col min="518" max="518" width="18.28515625" style="80" bestFit="1" customWidth="1"/>
    <col min="519" max="519" width="16.140625" style="80" bestFit="1" customWidth="1"/>
    <col min="520" max="769" width="9.140625" style="80"/>
    <col min="770" max="770" width="18.28515625" style="80" bestFit="1" customWidth="1"/>
    <col min="771" max="773" width="9.140625" style="80"/>
    <col min="774" max="774" width="18.28515625" style="80" bestFit="1" customWidth="1"/>
    <col min="775" max="775" width="16.140625" style="80" bestFit="1" customWidth="1"/>
    <col min="776" max="1025" width="9.140625" style="80"/>
    <col min="1026" max="1026" width="18.28515625" style="80" bestFit="1" customWidth="1"/>
    <col min="1027" max="1029" width="9.140625" style="80"/>
    <col min="1030" max="1030" width="18.28515625" style="80" bestFit="1" customWidth="1"/>
    <col min="1031" max="1031" width="16.140625" style="80" bestFit="1" customWidth="1"/>
    <col min="1032" max="1281" width="9.140625" style="80"/>
    <col min="1282" max="1282" width="18.28515625" style="80" bestFit="1" customWidth="1"/>
    <col min="1283" max="1285" width="9.140625" style="80"/>
    <col min="1286" max="1286" width="18.28515625" style="80" bestFit="1" customWidth="1"/>
    <col min="1287" max="1287" width="16.140625" style="80" bestFit="1" customWidth="1"/>
    <col min="1288" max="1537" width="9.140625" style="80"/>
    <col min="1538" max="1538" width="18.28515625" style="80" bestFit="1" customWidth="1"/>
    <col min="1539" max="1541" width="9.140625" style="80"/>
    <col min="1542" max="1542" width="18.28515625" style="80" bestFit="1" customWidth="1"/>
    <col min="1543" max="1543" width="16.140625" style="80" bestFit="1" customWidth="1"/>
    <col min="1544" max="1793" width="9.140625" style="80"/>
    <col min="1794" max="1794" width="18.28515625" style="80" bestFit="1" customWidth="1"/>
    <col min="1795" max="1797" width="9.140625" style="80"/>
    <col min="1798" max="1798" width="18.28515625" style="80" bestFit="1" customWidth="1"/>
    <col min="1799" max="1799" width="16.140625" style="80" bestFit="1" customWidth="1"/>
    <col min="1800" max="2049" width="9.140625" style="80"/>
    <col min="2050" max="2050" width="18.28515625" style="80" bestFit="1" customWidth="1"/>
    <col min="2051" max="2053" width="9.140625" style="80"/>
    <col min="2054" max="2054" width="18.28515625" style="80" bestFit="1" customWidth="1"/>
    <col min="2055" max="2055" width="16.140625" style="80" bestFit="1" customWidth="1"/>
    <col min="2056" max="2305" width="9.140625" style="80"/>
    <col min="2306" max="2306" width="18.28515625" style="80" bestFit="1" customWidth="1"/>
    <col min="2307" max="2309" width="9.140625" style="80"/>
    <col min="2310" max="2310" width="18.28515625" style="80" bestFit="1" customWidth="1"/>
    <col min="2311" max="2311" width="16.140625" style="80" bestFit="1" customWidth="1"/>
    <col min="2312" max="2561" width="9.140625" style="80"/>
    <col min="2562" max="2562" width="18.28515625" style="80" bestFit="1" customWidth="1"/>
    <col min="2563" max="2565" width="9.140625" style="80"/>
    <col min="2566" max="2566" width="18.28515625" style="80" bestFit="1" customWidth="1"/>
    <col min="2567" max="2567" width="16.140625" style="80" bestFit="1" customWidth="1"/>
    <col min="2568" max="2817" width="9.140625" style="80"/>
    <col min="2818" max="2818" width="18.28515625" style="80" bestFit="1" customWidth="1"/>
    <col min="2819" max="2821" width="9.140625" style="80"/>
    <col min="2822" max="2822" width="18.28515625" style="80" bestFit="1" customWidth="1"/>
    <col min="2823" max="2823" width="16.140625" style="80" bestFit="1" customWidth="1"/>
    <col min="2824" max="3073" width="9.140625" style="80"/>
    <col min="3074" max="3074" width="18.28515625" style="80" bestFit="1" customWidth="1"/>
    <col min="3075" max="3077" width="9.140625" style="80"/>
    <col min="3078" max="3078" width="18.28515625" style="80" bestFit="1" customWidth="1"/>
    <col min="3079" max="3079" width="16.140625" style="80" bestFit="1" customWidth="1"/>
    <col min="3080" max="3329" width="9.140625" style="80"/>
    <col min="3330" max="3330" width="18.28515625" style="80" bestFit="1" customWidth="1"/>
    <col min="3331" max="3333" width="9.140625" style="80"/>
    <col min="3334" max="3334" width="18.28515625" style="80" bestFit="1" customWidth="1"/>
    <col min="3335" max="3335" width="16.140625" style="80" bestFit="1" customWidth="1"/>
    <col min="3336" max="3585" width="9.140625" style="80"/>
    <col min="3586" max="3586" width="18.28515625" style="80" bestFit="1" customWidth="1"/>
    <col min="3587" max="3589" width="9.140625" style="80"/>
    <col min="3590" max="3590" width="18.28515625" style="80" bestFit="1" customWidth="1"/>
    <col min="3591" max="3591" width="16.140625" style="80" bestFit="1" customWidth="1"/>
    <col min="3592" max="3841" width="9.140625" style="80"/>
    <col min="3842" max="3842" width="18.28515625" style="80" bestFit="1" customWidth="1"/>
    <col min="3843" max="3845" width="9.140625" style="80"/>
    <col min="3846" max="3846" width="18.28515625" style="80" bestFit="1" customWidth="1"/>
    <col min="3847" max="3847" width="16.140625" style="80" bestFit="1" customWidth="1"/>
    <col min="3848" max="4097" width="9.140625" style="80"/>
    <col min="4098" max="4098" width="18.28515625" style="80" bestFit="1" customWidth="1"/>
    <col min="4099" max="4101" width="9.140625" style="80"/>
    <col min="4102" max="4102" width="18.28515625" style="80" bestFit="1" customWidth="1"/>
    <col min="4103" max="4103" width="16.140625" style="80" bestFit="1" customWidth="1"/>
    <col min="4104" max="4353" width="9.140625" style="80"/>
    <col min="4354" max="4354" width="18.28515625" style="80" bestFit="1" customWidth="1"/>
    <col min="4355" max="4357" width="9.140625" style="80"/>
    <col min="4358" max="4358" width="18.28515625" style="80" bestFit="1" customWidth="1"/>
    <col min="4359" max="4359" width="16.140625" style="80" bestFit="1" customWidth="1"/>
    <col min="4360" max="4609" width="9.140625" style="80"/>
    <col min="4610" max="4610" width="18.28515625" style="80" bestFit="1" customWidth="1"/>
    <col min="4611" max="4613" width="9.140625" style="80"/>
    <col min="4614" max="4614" width="18.28515625" style="80" bestFit="1" customWidth="1"/>
    <col min="4615" max="4615" width="16.140625" style="80" bestFit="1" customWidth="1"/>
    <col min="4616" max="4865" width="9.140625" style="80"/>
    <col min="4866" max="4866" width="18.28515625" style="80" bestFit="1" customWidth="1"/>
    <col min="4867" max="4869" width="9.140625" style="80"/>
    <col min="4870" max="4870" width="18.28515625" style="80" bestFit="1" customWidth="1"/>
    <col min="4871" max="4871" width="16.140625" style="80" bestFit="1" customWidth="1"/>
    <col min="4872" max="5121" width="9.140625" style="80"/>
    <col min="5122" max="5122" width="18.28515625" style="80" bestFit="1" customWidth="1"/>
    <col min="5123" max="5125" width="9.140625" style="80"/>
    <col min="5126" max="5126" width="18.28515625" style="80" bestFit="1" customWidth="1"/>
    <col min="5127" max="5127" width="16.140625" style="80" bestFit="1" customWidth="1"/>
    <col min="5128" max="5377" width="9.140625" style="80"/>
    <col min="5378" max="5378" width="18.28515625" style="80" bestFit="1" customWidth="1"/>
    <col min="5379" max="5381" width="9.140625" style="80"/>
    <col min="5382" max="5382" width="18.28515625" style="80" bestFit="1" customWidth="1"/>
    <col min="5383" max="5383" width="16.140625" style="80" bestFit="1" customWidth="1"/>
    <col min="5384" max="5633" width="9.140625" style="80"/>
    <col min="5634" max="5634" width="18.28515625" style="80" bestFit="1" customWidth="1"/>
    <col min="5635" max="5637" width="9.140625" style="80"/>
    <col min="5638" max="5638" width="18.28515625" style="80" bestFit="1" customWidth="1"/>
    <col min="5639" max="5639" width="16.140625" style="80" bestFit="1" customWidth="1"/>
    <col min="5640" max="5889" width="9.140625" style="80"/>
    <col min="5890" max="5890" width="18.28515625" style="80" bestFit="1" customWidth="1"/>
    <col min="5891" max="5893" width="9.140625" style="80"/>
    <col min="5894" max="5894" width="18.28515625" style="80" bestFit="1" customWidth="1"/>
    <col min="5895" max="5895" width="16.140625" style="80" bestFit="1" customWidth="1"/>
    <col min="5896" max="6145" width="9.140625" style="80"/>
    <col min="6146" max="6146" width="18.28515625" style="80" bestFit="1" customWidth="1"/>
    <col min="6147" max="6149" width="9.140625" style="80"/>
    <col min="6150" max="6150" width="18.28515625" style="80" bestFit="1" customWidth="1"/>
    <col min="6151" max="6151" width="16.140625" style="80" bestFit="1" customWidth="1"/>
    <col min="6152" max="6401" width="9.140625" style="80"/>
    <col min="6402" max="6402" width="18.28515625" style="80" bestFit="1" customWidth="1"/>
    <col min="6403" max="6405" width="9.140625" style="80"/>
    <col min="6406" max="6406" width="18.28515625" style="80" bestFit="1" customWidth="1"/>
    <col min="6407" max="6407" width="16.140625" style="80" bestFit="1" customWidth="1"/>
    <col min="6408" max="6657" width="9.140625" style="80"/>
    <col min="6658" max="6658" width="18.28515625" style="80" bestFit="1" customWidth="1"/>
    <col min="6659" max="6661" width="9.140625" style="80"/>
    <col min="6662" max="6662" width="18.28515625" style="80" bestFit="1" customWidth="1"/>
    <col min="6663" max="6663" width="16.140625" style="80" bestFit="1" customWidth="1"/>
    <col min="6664" max="6913" width="9.140625" style="80"/>
    <col min="6914" max="6914" width="18.28515625" style="80" bestFit="1" customWidth="1"/>
    <col min="6915" max="6917" width="9.140625" style="80"/>
    <col min="6918" max="6918" width="18.28515625" style="80" bestFit="1" customWidth="1"/>
    <col min="6919" max="6919" width="16.140625" style="80" bestFit="1" customWidth="1"/>
    <col min="6920" max="7169" width="9.140625" style="80"/>
    <col min="7170" max="7170" width="18.28515625" style="80" bestFit="1" customWidth="1"/>
    <col min="7171" max="7173" width="9.140625" style="80"/>
    <col min="7174" max="7174" width="18.28515625" style="80" bestFit="1" customWidth="1"/>
    <col min="7175" max="7175" width="16.140625" style="80" bestFit="1" customWidth="1"/>
    <col min="7176" max="7425" width="9.140625" style="80"/>
    <col min="7426" max="7426" width="18.28515625" style="80" bestFit="1" customWidth="1"/>
    <col min="7427" max="7429" width="9.140625" style="80"/>
    <col min="7430" max="7430" width="18.28515625" style="80" bestFit="1" customWidth="1"/>
    <col min="7431" max="7431" width="16.140625" style="80" bestFit="1" customWidth="1"/>
    <col min="7432" max="7681" width="9.140625" style="80"/>
    <col min="7682" max="7682" width="18.28515625" style="80" bestFit="1" customWidth="1"/>
    <col min="7683" max="7685" width="9.140625" style="80"/>
    <col min="7686" max="7686" width="18.28515625" style="80" bestFit="1" customWidth="1"/>
    <col min="7687" max="7687" width="16.140625" style="80" bestFit="1" customWidth="1"/>
    <col min="7688" max="7937" width="9.140625" style="80"/>
    <col min="7938" max="7938" width="18.28515625" style="80" bestFit="1" customWidth="1"/>
    <col min="7939" max="7941" width="9.140625" style="80"/>
    <col min="7942" max="7942" width="18.28515625" style="80" bestFit="1" customWidth="1"/>
    <col min="7943" max="7943" width="16.140625" style="80" bestFit="1" customWidth="1"/>
    <col min="7944" max="8193" width="9.140625" style="80"/>
    <col min="8194" max="8194" width="18.28515625" style="80" bestFit="1" customWidth="1"/>
    <col min="8195" max="8197" width="9.140625" style="80"/>
    <col min="8198" max="8198" width="18.28515625" style="80" bestFit="1" customWidth="1"/>
    <col min="8199" max="8199" width="16.140625" style="80" bestFit="1" customWidth="1"/>
    <col min="8200" max="8449" width="9.140625" style="80"/>
    <col min="8450" max="8450" width="18.28515625" style="80" bestFit="1" customWidth="1"/>
    <col min="8451" max="8453" width="9.140625" style="80"/>
    <col min="8454" max="8454" width="18.28515625" style="80" bestFit="1" customWidth="1"/>
    <col min="8455" max="8455" width="16.140625" style="80" bestFit="1" customWidth="1"/>
    <col min="8456" max="8705" width="9.140625" style="80"/>
    <col min="8706" max="8706" width="18.28515625" style="80" bestFit="1" customWidth="1"/>
    <col min="8707" max="8709" width="9.140625" style="80"/>
    <col min="8710" max="8710" width="18.28515625" style="80" bestFit="1" customWidth="1"/>
    <col min="8711" max="8711" width="16.140625" style="80" bestFit="1" customWidth="1"/>
    <col min="8712" max="8961" width="9.140625" style="80"/>
    <col min="8962" max="8962" width="18.28515625" style="80" bestFit="1" customWidth="1"/>
    <col min="8963" max="8965" width="9.140625" style="80"/>
    <col min="8966" max="8966" width="18.28515625" style="80" bestFit="1" customWidth="1"/>
    <col min="8967" max="8967" width="16.140625" style="80" bestFit="1" customWidth="1"/>
    <col min="8968" max="9217" width="9.140625" style="80"/>
    <col min="9218" max="9218" width="18.28515625" style="80" bestFit="1" customWidth="1"/>
    <col min="9219" max="9221" width="9.140625" style="80"/>
    <col min="9222" max="9222" width="18.28515625" style="80" bestFit="1" customWidth="1"/>
    <col min="9223" max="9223" width="16.140625" style="80" bestFit="1" customWidth="1"/>
    <col min="9224" max="9473" width="9.140625" style="80"/>
    <col min="9474" max="9474" width="18.28515625" style="80" bestFit="1" customWidth="1"/>
    <col min="9475" max="9477" width="9.140625" style="80"/>
    <col min="9478" max="9478" width="18.28515625" style="80" bestFit="1" customWidth="1"/>
    <col min="9479" max="9479" width="16.140625" style="80" bestFit="1" customWidth="1"/>
    <col min="9480" max="9729" width="9.140625" style="80"/>
    <col min="9730" max="9730" width="18.28515625" style="80" bestFit="1" customWidth="1"/>
    <col min="9731" max="9733" width="9.140625" style="80"/>
    <col min="9734" max="9734" width="18.28515625" style="80" bestFit="1" customWidth="1"/>
    <col min="9735" max="9735" width="16.140625" style="80" bestFit="1" customWidth="1"/>
    <col min="9736" max="9985" width="9.140625" style="80"/>
    <col min="9986" max="9986" width="18.28515625" style="80" bestFit="1" customWidth="1"/>
    <col min="9987" max="9989" width="9.140625" style="80"/>
    <col min="9990" max="9990" width="18.28515625" style="80" bestFit="1" customWidth="1"/>
    <col min="9991" max="9991" width="16.140625" style="80" bestFit="1" customWidth="1"/>
    <col min="9992" max="10241" width="9.140625" style="80"/>
    <col min="10242" max="10242" width="18.28515625" style="80" bestFit="1" customWidth="1"/>
    <col min="10243" max="10245" width="9.140625" style="80"/>
    <col min="10246" max="10246" width="18.28515625" style="80" bestFit="1" customWidth="1"/>
    <col min="10247" max="10247" width="16.140625" style="80" bestFit="1" customWidth="1"/>
    <col min="10248" max="10497" width="9.140625" style="80"/>
    <col min="10498" max="10498" width="18.28515625" style="80" bestFit="1" customWidth="1"/>
    <col min="10499" max="10501" width="9.140625" style="80"/>
    <col min="10502" max="10502" width="18.28515625" style="80" bestFit="1" customWidth="1"/>
    <col min="10503" max="10503" width="16.140625" style="80" bestFit="1" customWidth="1"/>
    <col min="10504" max="10753" width="9.140625" style="80"/>
    <col min="10754" max="10754" width="18.28515625" style="80" bestFit="1" customWidth="1"/>
    <col min="10755" max="10757" width="9.140625" style="80"/>
    <col min="10758" max="10758" width="18.28515625" style="80" bestFit="1" customWidth="1"/>
    <col min="10759" max="10759" width="16.140625" style="80" bestFit="1" customWidth="1"/>
    <col min="10760" max="11009" width="9.140625" style="80"/>
    <col min="11010" max="11010" width="18.28515625" style="80" bestFit="1" customWidth="1"/>
    <col min="11011" max="11013" width="9.140625" style="80"/>
    <col min="11014" max="11014" width="18.28515625" style="80" bestFit="1" customWidth="1"/>
    <col min="11015" max="11015" width="16.140625" style="80" bestFit="1" customWidth="1"/>
    <col min="11016" max="11265" width="9.140625" style="80"/>
    <col min="11266" max="11266" width="18.28515625" style="80" bestFit="1" customWidth="1"/>
    <col min="11267" max="11269" width="9.140625" style="80"/>
    <col min="11270" max="11270" width="18.28515625" style="80" bestFit="1" customWidth="1"/>
    <col min="11271" max="11271" width="16.140625" style="80" bestFit="1" customWidth="1"/>
    <col min="11272" max="11521" width="9.140625" style="80"/>
    <col min="11522" max="11522" width="18.28515625" style="80" bestFit="1" customWidth="1"/>
    <col min="11523" max="11525" width="9.140625" style="80"/>
    <col min="11526" max="11526" width="18.28515625" style="80" bestFit="1" customWidth="1"/>
    <col min="11527" max="11527" width="16.140625" style="80" bestFit="1" customWidth="1"/>
    <col min="11528" max="11777" width="9.140625" style="80"/>
    <col min="11778" max="11778" width="18.28515625" style="80" bestFit="1" customWidth="1"/>
    <col min="11779" max="11781" width="9.140625" style="80"/>
    <col min="11782" max="11782" width="18.28515625" style="80" bestFit="1" customWidth="1"/>
    <col min="11783" max="11783" width="16.140625" style="80" bestFit="1" customWidth="1"/>
    <col min="11784" max="12033" width="9.140625" style="80"/>
    <col min="12034" max="12034" width="18.28515625" style="80" bestFit="1" customWidth="1"/>
    <col min="12035" max="12037" width="9.140625" style="80"/>
    <col min="12038" max="12038" width="18.28515625" style="80" bestFit="1" customWidth="1"/>
    <col min="12039" max="12039" width="16.140625" style="80" bestFit="1" customWidth="1"/>
    <col min="12040" max="12289" width="9.140625" style="80"/>
    <col min="12290" max="12290" width="18.28515625" style="80" bestFit="1" customWidth="1"/>
    <col min="12291" max="12293" width="9.140625" style="80"/>
    <col min="12294" max="12294" width="18.28515625" style="80" bestFit="1" customWidth="1"/>
    <col min="12295" max="12295" width="16.140625" style="80" bestFit="1" customWidth="1"/>
    <col min="12296" max="12545" width="9.140625" style="80"/>
    <col min="12546" max="12546" width="18.28515625" style="80" bestFit="1" customWidth="1"/>
    <col min="12547" max="12549" width="9.140625" style="80"/>
    <col min="12550" max="12550" width="18.28515625" style="80" bestFit="1" customWidth="1"/>
    <col min="12551" max="12551" width="16.140625" style="80" bestFit="1" customWidth="1"/>
    <col min="12552" max="12801" width="9.140625" style="80"/>
    <col min="12802" max="12802" width="18.28515625" style="80" bestFit="1" customWidth="1"/>
    <col min="12803" max="12805" width="9.140625" style="80"/>
    <col min="12806" max="12806" width="18.28515625" style="80" bestFit="1" customWidth="1"/>
    <col min="12807" max="12807" width="16.140625" style="80" bestFit="1" customWidth="1"/>
    <col min="12808" max="13057" width="9.140625" style="80"/>
    <col min="13058" max="13058" width="18.28515625" style="80" bestFit="1" customWidth="1"/>
    <col min="13059" max="13061" width="9.140625" style="80"/>
    <col min="13062" max="13062" width="18.28515625" style="80" bestFit="1" customWidth="1"/>
    <col min="13063" max="13063" width="16.140625" style="80" bestFit="1" customWidth="1"/>
    <col min="13064" max="13313" width="9.140625" style="80"/>
    <col min="13314" max="13314" width="18.28515625" style="80" bestFit="1" customWidth="1"/>
    <col min="13315" max="13317" width="9.140625" style="80"/>
    <col min="13318" max="13318" width="18.28515625" style="80" bestFit="1" customWidth="1"/>
    <col min="13319" max="13319" width="16.140625" style="80" bestFit="1" customWidth="1"/>
    <col min="13320" max="13569" width="9.140625" style="80"/>
    <col min="13570" max="13570" width="18.28515625" style="80" bestFit="1" customWidth="1"/>
    <col min="13571" max="13573" width="9.140625" style="80"/>
    <col min="13574" max="13574" width="18.28515625" style="80" bestFit="1" customWidth="1"/>
    <col min="13575" max="13575" width="16.140625" style="80" bestFit="1" customWidth="1"/>
    <col min="13576" max="13825" width="9.140625" style="80"/>
    <col min="13826" max="13826" width="18.28515625" style="80" bestFit="1" customWidth="1"/>
    <col min="13827" max="13829" width="9.140625" style="80"/>
    <col min="13830" max="13830" width="18.28515625" style="80" bestFit="1" customWidth="1"/>
    <col min="13831" max="13831" width="16.140625" style="80" bestFit="1" customWidth="1"/>
    <col min="13832" max="14081" width="9.140625" style="80"/>
    <col min="14082" max="14082" width="18.28515625" style="80" bestFit="1" customWidth="1"/>
    <col min="14083" max="14085" width="9.140625" style="80"/>
    <col min="14086" max="14086" width="18.28515625" style="80" bestFit="1" customWidth="1"/>
    <col min="14087" max="14087" width="16.140625" style="80" bestFit="1" customWidth="1"/>
    <col min="14088" max="14337" width="9.140625" style="80"/>
    <col min="14338" max="14338" width="18.28515625" style="80" bestFit="1" customWidth="1"/>
    <col min="14339" max="14341" width="9.140625" style="80"/>
    <col min="14342" max="14342" width="18.28515625" style="80" bestFit="1" customWidth="1"/>
    <col min="14343" max="14343" width="16.140625" style="80" bestFit="1" customWidth="1"/>
    <col min="14344" max="14593" width="9.140625" style="80"/>
    <col min="14594" max="14594" width="18.28515625" style="80" bestFit="1" customWidth="1"/>
    <col min="14595" max="14597" width="9.140625" style="80"/>
    <col min="14598" max="14598" width="18.28515625" style="80" bestFit="1" customWidth="1"/>
    <col min="14599" max="14599" width="16.140625" style="80" bestFit="1" customWidth="1"/>
    <col min="14600" max="14849" width="9.140625" style="80"/>
    <col min="14850" max="14850" width="18.28515625" style="80" bestFit="1" customWidth="1"/>
    <col min="14851" max="14853" width="9.140625" style="80"/>
    <col min="14854" max="14854" width="18.28515625" style="80" bestFit="1" customWidth="1"/>
    <col min="14855" max="14855" width="16.140625" style="80" bestFit="1" customWidth="1"/>
    <col min="14856" max="15105" width="9.140625" style="80"/>
    <col min="15106" max="15106" width="18.28515625" style="80" bestFit="1" customWidth="1"/>
    <col min="15107" max="15109" width="9.140625" style="80"/>
    <col min="15110" max="15110" width="18.28515625" style="80" bestFit="1" customWidth="1"/>
    <col min="15111" max="15111" width="16.140625" style="80" bestFit="1" customWidth="1"/>
    <col min="15112" max="15361" width="9.140625" style="80"/>
    <col min="15362" max="15362" width="18.28515625" style="80" bestFit="1" customWidth="1"/>
    <col min="15363" max="15365" width="9.140625" style="80"/>
    <col min="15366" max="15366" width="18.28515625" style="80" bestFit="1" customWidth="1"/>
    <col min="15367" max="15367" width="16.140625" style="80" bestFit="1" customWidth="1"/>
    <col min="15368" max="15617" width="9.140625" style="80"/>
    <col min="15618" max="15618" width="18.28515625" style="80" bestFit="1" customWidth="1"/>
    <col min="15619" max="15621" width="9.140625" style="80"/>
    <col min="15622" max="15622" width="18.28515625" style="80" bestFit="1" customWidth="1"/>
    <col min="15623" max="15623" width="16.140625" style="80" bestFit="1" customWidth="1"/>
    <col min="15624" max="15873" width="9.140625" style="80"/>
    <col min="15874" max="15874" width="18.28515625" style="80" bestFit="1" customWidth="1"/>
    <col min="15875" max="15877" width="9.140625" style="80"/>
    <col min="15878" max="15878" width="18.28515625" style="80" bestFit="1" customWidth="1"/>
    <col min="15879" max="15879" width="16.140625" style="80" bestFit="1" customWidth="1"/>
    <col min="15880" max="16129" width="9.140625" style="80"/>
    <col min="16130" max="16130" width="18.28515625" style="80" bestFit="1" customWidth="1"/>
    <col min="16131" max="16133" width="9.140625" style="80"/>
    <col min="16134" max="16134" width="18.28515625" style="80" bestFit="1" customWidth="1"/>
    <col min="16135" max="16135" width="16.140625" style="80" bestFit="1" customWidth="1"/>
    <col min="16136" max="16384" width="9.140625" style="80"/>
  </cols>
  <sheetData>
    <row r="1" spans="1:43" x14ac:dyDescent="0.25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43" x14ac:dyDescent="0.3">
      <c r="A2" s="80" t="s">
        <v>150</v>
      </c>
      <c r="B2" s="80"/>
      <c r="C2" s="80"/>
      <c r="D2" s="80"/>
      <c r="E2" s="80"/>
      <c r="F2" s="80"/>
      <c r="G2" s="80"/>
      <c r="H2" s="80"/>
      <c r="I2" s="80"/>
      <c r="Q2" s="81"/>
      <c r="R2" s="82" t="s">
        <v>151</v>
      </c>
      <c r="S2" s="81">
        <v>2023</v>
      </c>
      <c r="T2" s="80" t="s">
        <v>152</v>
      </c>
      <c r="W2" s="83"/>
      <c r="X2" s="83"/>
      <c r="Y2" s="83"/>
      <c r="Z2" s="83"/>
      <c r="AA2" s="83"/>
    </row>
    <row r="3" spans="1:43" ht="15" x14ac:dyDescent="0.25">
      <c r="A3" s="397" t="s">
        <v>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W3" s="83"/>
      <c r="X3" s="83"/>
      <c r="Y3" s="83"/>
      <c r="Z3" s="83"/>
      <c r="AA3" s="83"/>
    </row>
    <row r="4" spans="1:43" ht="15" x14ac:dyDescent="0.25">
      <c r="A4" s="398" t="s">
        <v>153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84"/>
      <c r="V4" s="84"/>
      <c r="W4" s="84"/>
      <c r="X4" s="84"/>
      <c r="Y4" s="84"/>
      <c r="Z4" s="84"/>
      <c r="AA4" s="84"/>
    </row>
    <row r="5" spans="1:43" s="82" customFormat="1" ht="27.75" customHeight="1" thickBot="1" x14ac:dyDescent="0.35">
      <c r="A5" s="85"/>
      <c r="B5" s="85"/>
      <c r="C5" s="85"/>
      <c r="D5" s="85"/>
      <c r="E5" s="85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0"/>
      <c r="T5" s="80"/>
      <c r="U5" s="80"/>
      <c r="V5" s="80"/>
      <c r="W5" s="80"/>
      <c r="X5" s="80"/>
      <c r="Y5" s="80"/>
      <c r="Z5" s="80"/>
      <c r="AA5" s="80"/>
    </row>
    <row r="6" spans="1:43" ht="32.25" customHeight="1" thickBot="1" x14ac:dyDescent="0.3">
      <c r="A6" s="400" t="s">
        <v>154</v>
      </c>
      <c r="B6" s="401"/>
      <c r="C6" s="401"/>
      <c r="D6" s="401"/>
      <c r="E6" s="401"/>
      <c r="F6" s="401"/>
      <c r="G6" s="401"/>
      <c r="H6" s="401"/>
      <c r="I6" s="402"/>
      <c r="J6" s="401" t="s">
        <v>155</v>
      </c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2"/>
      <c r="W6" s="405" t="s">
        <v>156</v>
      </c>
      <c r="X6" s="407" t="s">
        <v>157</v>
      </c>
      <c r="Y6" s="408"/>
      <c r="Z6" s="409"/>
      <c r="AA6" s="403" t="s">
        <v>158</v>
      </c>
    </row>
    <row r="7" spans="1:43" ht="171.75" customHeight="1" thickBot="1" x14ac:dyDescent="0.3">
      <c r="A7" s="405" t="s">
        <v>159</v>
      </c>
      <c r="B7" s="405" t="s">
        <v>160</v>
      </c>
      <c r="C7" s="405" t="s">
        <v>161</v>
      </c>
      <c r="D7" s="405" t="s">
        <v>162</v>
      </c>
      <c r="E7" s="405" t="s">
        <v>163</v>
      </c>
      <c r="F7" s="405" t="s">
        <v>164</v>
      </c>
      <c r="G7" s="405" t="s">
        <v>165</v>
      </c>
      <c r="H7" s="405" t="s">
        <v>166</v>
      </c>
      <c r="I7" s="405" t="s">
        <v>167</v>
      </c>
      <c r="J7" s="403" t="s">
        <v>168</v>
      </c>
      <c r="K7" s="405" t="s">
        <v>169</v>
      </c>
      <c r="L7" s="405" t="s">
        <v>170</v>
      </c>
      <c r="M7" s="400" t="s">
        <v>171</v>
      </c>
      <c r="N7" s="401"/>
      <c r="O7" s="401"/>
      <c r="P7" s="401"/>
      <c r="Q7" s="401"/>
      <c r="R7" s="401"/>
      <c r="S7" s="401"/>
      <c r="T7" s="401"/>
      <c r="U7" s="402"/>
      <c r="V7" s="405" t="s">
        <v>172</v>
      </c>
      <c r="W7" s="406"/>
      <c r="X7" s="410"/>
      <c r="Y7" s="411"/>
      <c r="Z7" s="412"/>
      <c r="AA7" s="404"/>
    </row>
    <row r="8" spans="1:43" ht="63.75" customHeight="1" thickBot="1" x14ac:dyDescent="0.3">
      <c r="A8" s="406"/>
      <c r="B8" s="406"/>
      <c r="C8" s="406"/>
      <c r="D8" s="406"/>
      <c r="E8" s="406"/>
      <c r="F8" s="406"/>
      <c r="G8" s="406"/>
      <c r="H8" s="406"/>
      <c r="I8" s="406"/>
      <c r="J8" s="404"/>
      <c r="K8" s="406"/>
      <c r="L8" s="406"/>
      <c r="M8" s="405" t="s">
        <v>173</v>
      </c>
      <c r="N8" s="400" t="s">
        <v>174</v>
      </c>
      <c r="O8" s="401"/>
      <c r="P8" s="402"/>
      <c r="Q8" s="400" t="s">
        <v>175</v>
      </c>
      <c r="R8" s="401"/>
      <c r="S8" s="401"/>
      <c r="T8" s="402"/>
      <c r="U8" s="405" t="s">
        <v>176</v>
      </c>
      <c r="V8" s="406"/>
      <c r="W8" s="406"/>
      <c r="X8" s="405" t="s">
        <v>177</v>
      </c>
      <c r="Y8" s="405" t="s">
        <v>178</v>
      </c>
      <c r="Z8" s="405" t="s">
        <v>179</v>
      </c>
      <c r="AA8" s="404"/>
    </row>
    <row r="9" spans="1:43" ht="71.25" customHeight="1" thickBot="1" x14ac:dyDescent="0.3">
      <c r="A9" s="406"/>
      <c r="B9" s="406"/>
      <c r="C9" s="406"/>
      <c r="D9" s="406"/>
      <c r="E9" s="406"/>
      <c r="F9" s="406"/>
      <c r="G9" s="406"/>
      <c r="H9" s="406"/>
      <c r="I9" s="406"/>
      <c r="J9" s="404"/>
      <c r="K9" s="406"/>
      <c r="L9" s="406"/>
      <c r="M9" s="406"/>
      <c r="N9" s="87" t="s">
        <v>180</v>
      </c>
      <c r="O9" s="87" t="s">
        <v>181</v>
      </c>
      <c r="P9" s="87" t="s">
        <v>182</v>
      </c>
      <c r="Q9" s="87" t="s">
        <v>183</v>
      </c>
      <c r="R9" s="87" t="s">
        <v>184</v>
      </c>
      <c r="S9" s="87" t="s">
        <v>185</v>
      </c>
      <c r="T9" s="87" t="s">
        <v>186</v>
      </c>
      <c r="U9" s="406"/>
      <c r="V9" s="406"/>
      <c r="W9" s="406"/>
      <c r="X9" s="406"/>
      <c r="Y9" s="406"/>
      <c r="Z9" s="406"/>
      <c r="AA9" s="404"/>
    </row>
    <row r="10" spans="1:43" ht="17.25" customHeight="1" thickBot="1" x14ac:dyDescent="0.3">
      <c r="A10" s="88">
        <v>1</v>
      </c>
      <c r="B10" s="88">
        <v>2</v>
      </c>
      <c r="C10" s="88">
        <v>3</v>
      </c>
      <c r="D10" s="88">
        <v>4</v>
      </c>
      <c r="E10" s="88">
        <v>5</v>
      </c>
      <c r="F10" s="88">
        <v>6</v>
      </c>
      <c r="G10" s="88">
        <v>7</v>
      </c>
      <c r="H10" s="88">
        <v>8</v>
      </c>
      <c r="I10" s="88">
        <v>9</v>
      </c>
      <c r="J10" s="88">
        <v>10</v>
      </c>
      <c r="K10" s="88">
        <v>11</v>
      </c>
      <c r="L10" s="88">
        <v>12</v>
      </c>
      <c r="M10" s="88">
        <v>13</v>
      </c>
      <c r="N10" s="88">
        <v>14</v>
      </c>
      <c r="O10" s="88">
        <v>15</v>
      </c>
      <c r="P10" s="88">
        <v>16</v>
      </c>
      <c r="Q10" s="88">
        <v>17</v>
      </c>
      <c r="R10" s="88">
        <v>18</v>
      </c>
      <c r="S10" s="88">
        <v>19</v>
      </c>
      <c r="T10" s="88">
        <v>20</v>
      </c>
      <c r="U10" s="88">
        <v>21</v>
      </c>
      <c r="V10" s="88">
        <v>22</v>
      </c>
      <c r="W10" s="88">
        <v>23</v>
      </c>
      <c r="X10" s="88">
        <v>24</v>
      </c>
      <c r="Y10" s="88">
        <v>25</v>
      </c>
      <c r="Z10" s="88">
        <v>26</v>
      </c>
      <c r="AA10" s="88">
        <v>27</v>
      </c>
    </row>
    <row r="11" spans="1:43" s="91" customFormat="1" ht="168.75" customHeight="1" x14ac:dyDescent="0.25">
      <c r="A11" s="89">
        <v>1</v>
      </c>
      <c r="B11" s="225" t="s">
        <v>0</v>
      </c>
      <c r="C11" s="225" t="s">
        <v>187</v>
      </c>
      <c r="D11" s="225" t="s">
        <v>251</v>
      </c>
      <c r="E11" s="225" t="s">
        <v>188</v>
      </c>
      <c r="F11" s="225" t="s">
        <v>292</v>
      </c>
      <c r="G11" s="225" t="s">
        <v>293</v>
      </c>
      <c r="H11" s="225" t="s">
        <v>189</v>
      </c>
      <c r="I11" s="225">
        <v>2.83</v>
      </c>
      <c r="J11" s="225" t="s">
        <v>294</v>
      </c>
      <c r="K11" s="225">
        <v>0</v>
      </c>
      <c r="L11" s="225">
        <v>0</v>
      </c>
      <c r="M11" s="225">
        <v>350</v>
      </c>
      <c r="N11" s="225">
        <v>0</v>
      </c>
      <c r="O11" s="225">
        <v>0</v>
      </c>
      <c r="P11" s="225">
        <v>350</v>
      </c>
      <c r="Q11" s="225">
        <v>0</v>
      </c>
      <c r="R11" s="225">
        <v>0</v>
      </c>
      <c r="S11" s="225">
        <v>0</v>
      </c>
      <c r="T11" s="225">
        <v>350</v>
      </c>
      <c r="U11" s="225">
        <v>0</v>
      </c>
      <c r="V11" s="225">
        <v>2100</v>
      </c>
      <c r="W11" s="225" t="s">
        <v>247</v>
      </c>
      <c r="X11" s="225" t="s">
        <v>295</v>
      </c>
      <c r="Y11" s="225" t="s">
        <v>248</v>
      </c>
      <c r="Z11" s="225" t="s">
        <v>190</v>
      </c>
      <c r="AA11" s="89">
        <v>0</v>
      </c>
      <c r="AB11" s="90"/>
      <c r="AC11" s="90"/>
    </row>
    <row r="12" spans="1:43" s="91" customFormat="1" ht="198.75" customHeight="1" x14ac:dyDescent="0.25">
      <c r="A12" s="89">
        <v>2</v>
      </c>
      <c r="B12" s="225" t="s">
        <v>0</v>
      </c>
      <c r="C12" s="225" t="s">
        <v>187</v>
      </c>
      <c r="D12" s="225" t="s">
        <v>249</v>
      </c>
      <c r="E12" s="225" t="s">
        <v>191</v>
      </c>
      <c r="F12" s="225" t="s">
        <v>296</v>
      </c>
      <c r="G12" s="225" t="s">
        <v>297</v>
      </c>
      <c r="H12" s="225" t="s">
        <v>189</v>
      </c>
      <c r="I12" s="225">
        <v>0.5</v>
      </c>
      <c r="J12" s="225" t="s">
        <v>250</v>
      </c>
      <c r="K12" s="225">
        <v>0</v>
      </c>
      <c r="L12" s="225">
        <v>0</v>
      </c>
      <c r="M12" s="225">
        <v>200</v>
      </c>
      <c r="N12" s="225">
        <v>0</v>
      </c>
      <c r="O12" s="225">
        <v>0</v>
      </c>
      <c r="P12" s="225">
        <v>200</v>
      </c>
      <c r="Q12" s="225">
        <v>0</v>
      </c>
      <c r="R12" s="225">
        <v>0</v>
      </c>
      <c r="S12" s="225">
        <v>0</v>
      </c>
      <c r="T12" s="225">
        <v>200</v>
      </c>
      <c r="U12" s="225">
        <v>0</v>
      </c>
      <c r="V12" s="225">
        <v>1200</v>
      </c>
      <c r="W12" s="225" t="s">
        <v>298</v>
      </c>
      <c r="X12" s="225" t="s">
        <v>299</v>
      </c>
      <c r="Y12" s="225" t="s">
        <v>248</v>
      </c>
      <c r="Z12" s="225" t="s">
        <v>190</v>
      </c>
      <c r="AA12" s="89">
        <v>0</v>
      </c>
      <c r="AB12" s="90"/>
      <c r="AC12" s="90"/>
    </row>
    <row r="13" spans="1:43" s="91" customFormat="1" ht="168.75" customHeight="1" x14ac:dyDescent="0.25">
      <c r="A13" s="89">
        <v>3</v>
      </c>
      <c r="B13" s="225" t="s">
        <v>0</v>
      </c>
      <c r="C13" s="225" t="s">
        <v>187</v>
      </c>
      <c r="D13" s="225" t="s">
        <v>249</v>
      </c>
      <c r="E13" s="225" t="s">
        <v>191</v>
      </c>
      <c r="F13" s="225" t="s">
        <v>300</v>
      </c>
      <c r="G13" s="225" t="s">
        <v>301</v>
      </c>
      <c r="H13" s="225" t="s">
        <v>189</v>
      </c>
      <c r="I13" s="225">
        <v>1</v>
      </c>
      <c r="J13" s="225" t="s">
        <v>250</v>
      </c>
      <c r="K13" s="225">
        <v>0</v>
      </c>
      <c r="L13" s="225">
        <v>0</v>
      </c>
      <c r="M13" s="225">
        <v>200</v>
      </c>
      <c r="N13" s="225">
        <v>0</v>
      </c>
      <c r="O13" s="225">
        <v>0</v>
      </c>
      <c r="P13" s="225">
        <v>200</v>
      </c>
      <c r="Q13" s="225">
        <v>0</v>
      </c>
      <c r="R13" s="225">
        <v>0</v>
      </c>
      <c r="S13" s="225">
        <v>0</v>
      </c>
      <c r="T13" s="225">
        <v>200</v>
      </c>
      <c r="U13" s="225">
        <v>0</v>
      </c>
      <c r="V13" s="225">
        <v>1200</v>
      </c>
      <c r="W13" s="225" t="s">
        <v>298</v>
      </c>
      <c r="X13" s="225" t="s">
        <v>299</v>
      </c>
      <c r="Y13" s="225" t="s">
        <v>248</v>
      </c>
      <c r="Z13" s="225" t="s">
        <v>190</v>
      </c>
      <c r="AA13" s="89">
        <v>0</v>
      </c>
      <c r="AB13" s="90"/>
      <c r="AC13" s="90"/>
    </row>
    <row r="14" spans="1:43" s="91" customFormat="1" x14ac:dyDescent="0.25">
      <c r="A14" s="417" t="s">
        <v>192</v>
      </c>
      <c r="B14" s="418"/>
      <c r="C14" s="418"/>
      <c r="D14" s="418"/>
      <c r="E14" s="418"/>
      <c r="F14" s="418"/>
      <c r="G14" s="419"/>
      <c r="H14" s="92" t="s">
        <v>193</v>
      </c>
      <c r="I14" s="92">
        <f>SUM(I11:I13)</f>
        <v>4.33</v>
      </c>
      <c r="J14" s="93" t="s">
        <v>194</v>
      </c>
      <c r="K14" s="93" t="s">
        <v>194</v>
      </c>
      <c r="L14" s="93" t="s">
        <v>194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 t="s">
        <v>194</v>
      </c>
      <c r="Y14" s="93" t="s">
        <v>194</v>
      </c>
      <c r="Z14" s="93" t="s">
        <v>194</v>
      </c>
      <c r="AA14" s="93" t="s">
        <v>195</v>
      </c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</row>
    <row r="15" spans="1:43" s="91" customFormat="1" x14ac:dyDescent="0.25">
      <c r="A15" s="414" t="s">
        <v>196</v>
      </c>
      <c r="B15" s="415"/>
      <c r="C15" s="415"/>
      <c r="D15" s="415"/>
      <c r="E15" s="415"/>
      <c r="F15" s="415"/>
      <c r="G15" s="416"/>
      <c r="H15" s="95" t="s">
        <v>197</v>
      </c>
      <c r="I15" s="95" t="s">
        <v>194</v>
      </c>
      <c r="J15" s="96" t="s">
        <v>194</v>
      </c>
      <c r="K15" s="96" t="s">
        <v>194</v>
      </c>
      <c r="L15" s="96" t="s">
        <v>194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 t="s">
        <v>194</v>
      </c>
      <c r="Y15" s="96" t="s">
        <v>194</v>
      </c>
      <c r="Z15" s="96" t="s">
        <v>194</v>
      </c>
      <c r="AA15" s="96">
        <v>0</v>
      </c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</row>
    <row r="16" spans="1:43" s="91" customFormat="1" x14ac:dyDescent="0.25">
      <c r="A16" s="414" t="s">
        <v>198</v>
      </c>
      <c r="B16" s="415"/>
      <c r="C16" s="415"/>
      <c r="D16" s="415"/>
      <c r="E16" s="415"/>
      <c r="F16" s="415"/>
      <c r="G16" s="416"/>
      <c r="H16" s="95" t="s">
        <v>199</v>
      </c>
      <c r="I16" s="95" t="s">
        <v>194</v>
      </c>
      <c r="J16" s="96" t="s">
        <v>194</v>
      </c>
      <c r="K16" s="96" t="s">
        <v>194</v>
      </c>
      <c r="L16" s="96" t="s">
        <v>194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 t="s">
        <v>194</v>
      </c>
      <c r="Y16" s="96" t="s">
        <v>194</v>
      </c>
      <c r="Z16" s="96" t="s">
        <v>194</v>
      </c>
      <c r="AA16" s="96">
        <v>0</v>
      </c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</row>
    <row r="17" spans="1:43" s="91" customFormat="1" x14ac:dyDescent="0.25">
      <c r="A17" s="414" t="s">
        <v>200</v>
      </c>
      <c r="B17" s="415"/>
      <c r="C17" s="415"/>
      <c r="D17" s="415"/>
      <c r="E17" s="415"/>
      <c r="F17" s="415"/>
      <c r="G17" s="416"/>
      <c r="H17" s="95" t="s">
        <v>189</v>
      </c>
      <c r="I17" s="95">
        <v>4.33</v>
      </c>
      <c r="J17" s="96" t="s">
        <v>194</v>
      </c>
      <c r="K17" s="96" t="s">
        <v>194</v>
      </c>
      <c r="L17" s="96" t="s">
        <v>194</v>
      </c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6" t="s">
        <v>194</v>
      </c>
      <c r="Y17" s="96" t="s">
        <v>194</v>
      </c>
      <c r="Z17" s="96" t="s">
        <v>194</v>
      </c>
      <c r="AA17" s="96" t="s">
        <v>195</v>
      </c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</row>
    <row r="18" spans="1:43" s="91" customFormat="1" x14ac:dyDescent="0.25">
      <c r="A18" s="414" t="s">
        <v>201</v>
      </c>
      <c r="B18" s="415"/>
      <c r="C18" s="415"/>
      <c r="D18" s="415"/>
      <c r="E18" s="415"/>
      <c r="F18" s="415"/>
      <c r="G18" s="416"/>
      <c r="H18" s="95" t="s">
        <v>202</v>
      </c>
      <c r="I18" s="95" t="s">
        <v>194</v>
      </c>
      <c r="J18" s="96" t="s">
        <v>194</v>
      </c>
      <c r="K18" s="96" t="s">
        <v>194</v>
      </c>
      <c r="L18" s="96" t="s">
        <v>194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6" t="s">
        <v>194</v>
      </c>
      <c r="Y18" s="96" t="s">
        <v>194</v>
      </c>
      <c r="Z18" s="96" t="s">
        <v>194</v>
      </c>
      <c r="AA18" s="96">
        <v>0</v>
      </c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</row>
    <row r="19" spans="1:43" s="91" customFormat="1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43" s="91" customFormat="1" x14ac:dyDescent="0.25">
      <c r="A20" s="90"/>
      <c r="B20" s="413" t="s">
        <v>302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90"/>
      <c r="AA20" s="90"/>
    </row>
    <row r="21" spans="1:43" s="91" customFormat="1" x14ac:dyDescent="0.25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</row>
    <row r="22" spans="1:43" s="91" customFormat="1" x14ac:dyDescent="0.25"/>
    <row r="23" spans="1:43" s="91" customFormat="1" x14ac:dyDescent="0.25"/>
    <row r="24" spans="1:43" s="91" customFormat="1" x14ac:dyDescent="0.25"/>
    <row r="25" spans="1:43" s="91" customFormat="1" x14ac:dyDescent="0.25"/>
    <row r="26" spans="1:43" s="91" customFormat="1" x14ac:dyDescent="0.25"/>
    <row r="27" spans="1:43" s="91" customFormat="1" x14ac:dyDescent="0.25"/>
    <row r="28" spans="1:43" s="91" customFormat="1" x14ac:dyDescent="0.25"/>
    <row r="29" spans="1:43" s="91" customFormat="1" x14ac:dyDescent="0.25"/>
    <row r="30" spans="1:43" s="91" customFormat="1" x14ac:dyDescent="0.25"/>
    <row r="31" spans="1:43" s="91" customFormat="1" x14ac:dyDescent="0.25"/>
    <row r="32" spans="1:43" s="91" customFormat="1" x14ac:dyDescent="0.25"/>
    <row r="33" s="91" customFormat="1" x14ac:dyDescent="0.25"/>
    <row r="34" s="91" customFormat="1" x14ac:dyDescent="0.25"/>
    <row r="35" s="91" customFormat="1" x14ac:dyDescent="0.25"/>
    <row r="36" s="91" customFormat="1" x14ac:dyDescent="0.25"/>
    <row r="37" s="91" customFormat="1" x14ac:dyDescent="0.25"/>
    <row r="38" s="91" customFormat="1" x14ac:dyDescent="0.25"/>
    <row r="39" s="91" customFormat="1" x14ac:dyDescent="0.25"/>
    <row r="40" s="91" customFormat="1" x14ac:dyDescent="0.25"/>
    <row r="41" s="91" customFormat="1" x14ac:dyDescent="0.25"/>
    <row r="42" s="91" customFormat="1" x14ac:dyDescent="0.25"/>
    <row r="43" s="91" customFormat="1" x14ac:dyDescent="0.25"/>
    <row r="44" s="91" customFormat="1" x14ac:dyDescent="0.25"/>
    <row r="45" s="91" customFormat="1" x14ac:dyDescent="0.25"/>
    <row r="46" s="91" customFormat="1" x14ac:dyDescent="0.25"/>
    <row r="47" s="91" customFormat="1" x14ac:dyDescent="0.25"/>
    <row r="48" s="91" customFormat="1" x14ac:dyDescent="0.25"/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  <row r="939" s="91" customFormat="1" x14ac:dyDescent="0.25"/>
    <row r="940" s="91" customFormat="1" x14ac:dyDescent="0.25"/>
    <row r="941" s="91" customFormat="1" x14ac:dyDescent="0.25"/>
    <row r="942" s="91" customFormat="1" x14ac:dyDescent="0.25"/>
    <row r="943" s="91" customFormat="1" x14ac:dyDescent="0.25"/>
    <row r="944" s="91" customFormat="1" x14ac:dyDescent="0.25"/>
    <row r="945" s="91" customFormat="1" x14ac:dyDescent="0.25"/>
    <row r="946" s="91" customFormat="1" x14ac:dyDescent="0.25"/>
    <row r="947" s="91" customFormat="1" x14ac:dyDescent="0.25"/>
    <row r="948" s="91" customFormat="1" x14ac:dyDescent="0.25"/>
    <row r="949" s="91" customFormat="1" x14ac:dyDescent="0.25"/>
    <row r="950" s="91" customFormat="1" x14ac:dyDescent="0.25"/>
    <row r="951" s="91" customFormat="1" x14ac:dyDescent="0.25"/>
    <row r="952" s="91" customFormat="1" x14ac:dyDescent="0.25"/>
    <row r="953" s="91" customFormat="1" x14ac:dyDescent="0.25"/>
    <row r="954" s="91" customFormat="1" x14ac:dyDescent="0.25"/>
    <row r="955" s="91" customFormat="1" x14ac:dyDescent="0.25"/>
    <row r="956" s="91" customFormat="1" x14ac:dyDescent="0.25"/>
    <row r="957" s="91" customFormat="1" x14ac:dyDescent="0.25"/>
    <row r="958" s="91" customFormat="1" x14ac:dyDescent="0.25"/>
    <row r="959" s="91" customFormat="1" x14ac:dyDescent="0.25"/>
    <row r="960" s="91" customFormat="1" x14ac:dyDescent="0.25"/>
    <row r="961" s="91" customFormat="1" x14ac:dyDescent="0.25"/>
    <row r="962" s="91" customFormat="1" x14ac:dyDescent="0.25"/>
    <row r="963" s="91" customFormat="1" x14ac:dyDescent="0.25"/>
    <row r="964" s="91" customFormat="1" x14ac:dyDescent="0.25"/>
    <row r="965" s="91" customFormat="1" x14ac:dyDescent="0.25"/>
    <row r="966" s="91" customFormat="1" x14ac:dyDescent="0.25"/>
    <row r="967" s="91" customFormat="1" x14ac:dyDescent="0.25"/>
    <row r="968" s="91" customFormat="1" x14ac:dyDescent="0.25"/>
    <row r="969" s="91" customFormat="1" x14ac:dyDescent="0.25"/>
    <row r="970" s="91" customFormat="1" x14ac:dyDescent="0.25"/>
    <row r="971" s="91" customFormat="1" x14ac:dyDescent="0.25"/>
    <row r="972" s="91" customFormat="1" x14ac:dyDescent="0.25"/>
    <row r="973" s="91" customFormat="1" x14ac:dyDescent="0.25"/>
    <row r="974" s="91" customFormat="1" x14ac:dyDescent="0.25"/>
    <row r="975" s="91" customFormat="1" x14ac:dyDescent="0.25"/>
    <row r="976" s="91" customFormat="1" x14ac:dyDescent="0.25"/>
    <row r="977" s="91" customFormat="1" x14ac:dyDescent="0.25"/>
    <row r="978" s="91" customFormat="1" x14ac:dyDescent="0.25"/>
    <row r="979" s="91" customFormat="1" x14ac:dyDescent="0.25"/>
    <row r="980" s="91" customFormat="1" x14ac:dyDescent="0.25"/>
    <row r="981" s="91" customFormat="1" x14ac:dyDescent="0.25"/>
    <row r="982" s="91" customFormat="1" x14ac:dyDescent="0.25"/>
    <row r="983" s="91" customFormat="1" x14ac:dyDescent="0.25"/>
    <row r="984" s="91" customFormat="1" x14ac:dyDescent="0.25"/>
    <row r="985" s="91" customFormat="1" x14ac:dyDescent="0.25"/>
    <row r="986" s="91" customFormat="1" x14ac:dyDescent="0.25"/>
    <row r="987" s="91" customFormat="1" x14ac:dyDescent="0.25"/>
    <row r="988" s="91" customFormat="1" x14ac:dyDescent="0.25"/>
    <row r="989" s="91" customFormat="1" x14ac:dyDescent="0.25"/>
    <row r="990" s="91" customFormat="1" x14ac:dyDescent="0.25"/>
    <row r="991" s="91" customFormat="1" x14ac:dyDescent="0.25"/>
    <row r="992" s="91" customFormat="1" x14ac:dyDescent="0.25"/>
    <row r="993" s="91" customFormat="1" x14ac:dyDescent="0.25"/>
    <row r="994" s="91" customFormat="1" x14ac:dyDescent="0.25"/>
    <row r="995" s="91" customFormat="1" x14ac:dyDescent="0.25"/>
    <row r="996" s="91" customFormat="1" x14ac:dyDescent="0.25"/>
    <row r="997" s="91" customFormat="1" x14ac:dyDescent="0.25"/>
    <row r="998" s="91" customFormat="1" x14ac:dyDescent="0.25"/>
    <row r="999" s="91" customFormat="1" x14ac:dyDescent="0.25"/>
    <row r="1000" s="91" customFormat="1" x14ac:dyDescent="0.25"/>
    <row r="1001" s="91" customFormat="1" x14ac:dyDescent="0.25"/>
    <row r="1002" s="91" customFormat="1" x14ac:dyDescent="0.25"/>
  </sheetData>
  <sheetProtection formatCells="0" formatColumns="0" formatRows="0" insertColumns="0" insertRows="0" insertHyperlinks="0" deleteColumns="0" deleteRows="0" sort="0" autoFilter="0" pivotTables="0"/>
  <mergeCells count="35">
    <mergeCell ref="X6:Z7"/>
    <mergeCell ref="B20:Y21"/>
    <mergeCell ref="A17:G17"/>
    <mergeCell ref="A18:G18"/>
    <mergeCell ref="X8:X9"/>
    <mergeCell ref="Y8:Y9"/>
    <mergeCell ref="A14:G14"/>
    <mergeCell ref="A15:G15"/>
    <mergeCell ref="A16:G16"/>
    <mergeCell ref="V7:V9"/>
    <mergeCell ref="M8:M9"/>
    <mergeCell ref="N8:P8"/>
    <mergeCell ref="Q8:T8"/>
    <mergeCell ref="U8:U9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Z8:Z9"/>
    <mergeCell ref="A1:O1"/>
    <mergeCell ref="A3:T3"/>
    <mergeCell ref="A4:T4"/>
    <mergeCell ref="A6:I6"/>
    <mergeCell ref="J6:V6"/>
  </mergeCells>
  <pageMargins left="0.98425196850393715" right="0.98425196850393715" top="0.98425196850393715" bottom="0.98425196850393715" header="0.51181102362204722" footer="0.51181102362204722"/>
  <pageSetup paperSize="9" scale="41" fitToWidth="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EC5D-90D9-4B8F-B902-4F5DE531A77C}">
  <sheetPr>
    <tabColor theme="5" tint="0.39997558519241921"/>
  </sheetPr>
  <dimension ref="A1:T63"/>
  <sheetViews>
    <sheetView zoomScaleNormal="100" zoomScaleSheetLayoutView="91" workbookViewId="0">
      <selection activeCell="H11" sqref="H11"/>
    </sheetView>
  </sheetViews>
  <sheetFormatPr defaultColWidth="9.140625" defaultRowHeight="15" x14ac:dyDescent="0.25"/>
  <cols>
    <col min="1" max="1" width="7" style="99" customWidth="1"/>
    <col min="2" max="2" width="16.140625" style="99" customWidth="1"/>
    <col min="3" max="3" width="17.140625" style="99" customWidth="1"/>
    <col min="4" max="4" width="16.5703125" style="99" customWidth="1"/>
    <col min="5" max="5" width="15.425781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8" width="16.140625" style="99" customWidth="1"/>
    <col min="259" max="259" width="17.140625" style="99" customWidth="1"/>
    <col min="260" max="260" width="16.5703125" style="99" customWidth="1"/>
    <col min="261" max="261" width="15.425781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4" width="16.140625" style="99" customWidth="1"/>
    <col min="515" max="515" width="17.140625" style="99" customWidth="1"/>
    <col min="516" max="516" width="16.5703125" style="99" customWidth="1"/>
    <col min="517" max="517" width="15.425781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0" width="16.140625" style="99" customWidth="1"/>
    <col min="771" max="771" width="17.140625" style="99" customWidth="1"/>
    <col min="772" max="772" width="16.5703125" style="99" customWidth="1"/>
    <col min="773" max="773" width="15.425781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6" width="16.140625" style="99" customWidth="1"/>
    <col min="1027" max="1027" width="17.140625" style="99" customWidth="1"/>
    <col min="1028" max="1028" width="16.5703125" style="99" customWidth="1"/>
    <col min="1029" max="1029" width="15.425781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2" width="16.140625" style="99" customWidth="1"/>
    <col min="1283" max="1283" width="17.140625" style="99" customWidth="1"/>
    <col min="1284" max="1284" width="16.5703125" style="99" customWidth="1"/>
    <col min="1285" max="1285" width="15.425781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8" width="16.140625" style="99" customWidth="1"/>
    <col min="1539" max="1539" width="17.140625" style="99" customWidth="1"/>
    <col min="1540" max="1540" width="16.5703125" style="99" customWidth="1"/>
    <col min="1541" max="1541" width="15.425781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4" width="16.140625" style="99" customWidth="1"/>
    <col min="1795" max="1795" width="17.140625" style="99" customWidth="1"/>
    <col min="1796" max="1796" width="16.5703125" style="99" customWidth="1"/>
    <col min="1797" max="1797" width="15.425781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0" width="16.140625" style="99" customWidth="1"/>
    <col min="2051" max="2051" width="17.140625" style="99" customWidth="1"/>
    <col min="2052" max="2052" width="16.5703125" style="99" customWidth="1"/>
    <col min="2053" max="2053" width="15.425781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6" width="16.140625" style="99" customWidth="1"/>
    <col min="2307" max="2307" width="17.140625" style="99" customWidth="1"/>
    <col min="2308" max="2308" width="16.5703125" style="99" customWidth="1"/>
    <col min="2309" max="2309" width="15.425781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2" width="16.140625" style="99" customWidth="1"/>
    <col min="2563" max="2563" width="17.140625" style="99" customWidth="1"/>
    <col min="2564" max="2564" width="16.5703125" style="99" customWidth="1"/>
    <col min="2565" max="2565" width="15.425781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8" width="16.140625" style="99" customWidth="1"/>
    <col min="2819" max="2819" width="17.140625" style="99" customWidth="1"/>
    <col min="2820" max="2820" width="16.5703125" style="99" customWidth="1"/>
    <col min="2821" max="2821" width="15.425781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4" width="16.140625" style="99" customWidth="1"/>
    <col min="3075" max="3075" width="17.140625" style="99" customWidth="1"/>
    <col min="3076" max="3076" width="16.5703125" style="99" customWidth="1"/>
    <col min="3077" max="3077" width="15.425781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0" width="16.140625" style="99" customWidth="1"/>
    <col min="3331" max="3331" width="17.140625" style="99" customWidth="1"/>
    <col min="3332" max="3332" width="16.5703125" style="99" customWidth="1"/>
    <col min="3333" max="3333" width="15.425781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6" width="16.140625" style="99" customWidth="1"/>
    <col min="3587" max="3587" width="17.140625" style="99" customWidth="1"/>
    <col min="3588" max="3588" width="16.5703125" style="99" customWidth="1"/>
    <col min="3589" max="3589" width="15.425781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2" width="16.140625" style="99" customWidth="1"/>
    <col min="3843" max="3843" width="17.140625" style="99" customWidth="1"/>
    <col min="3844" max="3844" width="16.5703125" style="99" customWidth="1"/>
    <col min="3845" max="3845" width="15.425781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8" width="16.140625" style="99" customWidth="1"/>
    <col min="4099" max="4099" width="17.140625" style="99" customWidth="1"/>
    <col min="4100" max="4100" width="16.5703125" style="99" customWidth="1"/>
    <col min="4101" max="4101" width="15.425781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4" width="16.140625" style="99" customWidth="1"/>
    <col min="4355" max="4355" width="17.140625" style="99" customWidth="1"/>
    <col min="4356" max="4356" width="16.5703125" style="99" customWidth="1"/>
    <col min="4357" max="4357" width="15.425781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0" width="16.140625" style="99" customWidth="1"/>
    <col min="4611" max="4611" width="17.140625" style="99" customWidth="1"/>
    <col min="4612" max="4612" width="16.5703125" style="99" customWidth="1"/>
    <col min="4613" max="4613" width="15.425781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6" width="16.140625" style="99" customWidth="1"/>
    <col min="4867" max="4867" width="17.140625" style="99" customWidth="1"/>
    <col min="4868" max="4868" width="16.5703125" style="99" customWidth="1"/>
    <col min="4869" max="4869" width="15.425781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2" width="16.140625" style="99" customWidth="1"/>
    <col min="5123" max="5123" width="17.140625" style="99" customWidth="1"/>
    <col min="5124" max="5124" width="16.5703125" style="99" customWidth="1"/>
    <col min="5125" max="5125" width="15.425781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8" width="16.140625" style="99" customWidth="1"/>
    <col min="5379" max="5379" width="17.140625" style="99" customWidth="1"/>
    <col min="5380" max="5380" width="16.5703125" style="99" customWidth="1"/>
    <col min="5381" max="5381" width="15.425781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4" width="16.140625" style="99" customWidth="1"/>
    <col min="5635" max="5635" width="17.140625" style="99" customWidth="1"/>
    <col min="5636" max="5636" width="16.5703125" style="99" customWidth="1"/>
    <col min="5637" max="5637" width="15.425781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0" width="16.140625" style="99" customWidth="1"/>
    <col min="5891" max="5891" width="17.140625" style="99" customWidth="1"/>
    <col min="5892" max="5892" width="16.5703125" style="99" customWidth="1"/>
    <col min="5893" max="5893" width="15.425781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6" width="16.140625" style="99" customWidth="1"/>
    <col min="6147" max="6147" width="17.140625" style="99" customWidth="1"/>
    <col min="6148" max="6148" width="16.5703125" style="99" customWidth="1"/>
    <col min="6149" max="6149" width="15.425781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2" width="16.140625" style="99" customWidth="1"/>
    <col min="6403" max="6403" width="17.140625" style="99" customWidth="1"/>
    <col min="6404" max="6404" width="16.5703125" style="99" customWidth="1"/>
    <col min="6405" max="6405" width="15.425781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8" width="16.140625" style="99" customWidth="1"/>
    <col min="6659" max="6659" width="17.140625" style="99" customWidth="1"/>
    <col min="6660" max="6660" width="16.5703125" style="99" customWidth="1"/>
    <col min="6661" max="6661" width="15.425781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4" width="16.140625" style="99" customWidth="1"/>
    <col min="6915" max="6915" width="17.140625" style="99" customWidth="1"/>
    <col min="6916" max="6916" width="16.5703125" style="99" customWidth="1"/>
    <col min="6917" max="6917" width="15.425781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0" width="16.140625" style="99" customWidth="1"/>
    <col min="7171" max="7171" width="17.140625" style="99" customWidth="1"/>
    <col min="7172" max="7172" width="16.5703125" style="99" customWidth="1"/>
    <col min="7173" max="7173" width="15.425781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6" width="16.140625" style="99" customWidth="1"/>
    <col min="7427" max="7427" width="17.140625" style="99" customWidth="1"/>
    <col min="7428" max="7428" width="16.5703125" style="99" customWidth="1"/>
    <col min="7429" max="7429" width="15.425781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2" width="16.140625" style="99" customWidth="1"/>
    <col min="7683" max="7683" width="17.140625" style="99" customWidth="1"/>
    <col min="7684" max="7684" width="16.5703125" style="99" customWidth="1"/>
    <col min="7685" max="7685" width="15.425781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8" width="16.140625" style="99" customWidth="1"/>
    <col min="7939" max="7939" width="17.140625" style="99" customWidth="1"/>
    <col min="7940" max="7940" width="16.5703125" style="99" customWidth="1"/>
    <col min="7941" max="7941" width="15.425781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4" width="16.140625" style="99" customWidth="1"/>
    <col min="8195" max="8195" width="17.140625" style="99" customWidth="1"/>
    <col min="8196" max="8196" width="16.5703125" style="99" customWidth="1"/>
    <col min="8197" max="8197" width="15.425781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0" width="16.140625" style="99" customWidth="1"/>
    <col min="8451" max="8451" width="17.140625" style="99" customWidth="1"/>
    <col min="8452" max="8452" width="16.5703125" style="99" customWidth="1"/>
    <col min="8453" max="8453" width="15.425781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6" width="16.140625" style="99" customWidth="1"/>
    <col min="8707" max="8707" width="17.140625" style="99" customWidth="1"/>
    <col min="8708" max="8708" width="16.5703125" style="99" customWidth="1"/>
    <col min="8709" max="8709" width="15.425781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2" width="16.140625" style="99" customWidth="1"/>
    <col min="8963" max="8963" width="17.140625" style="99" customWidth="1"/>
    <col min="8964" max="8964" width="16.5703125" style="99" customWidth="1"/>
    <col min="8965" max="8965" width="15.425781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8" width="16.140625" style="99" customWidth="1"/>
    <col min="9219" max="9219" width="17.140625" style="99" customWidth="1"/>
    <col min="9220" max="9220" width="16.5703125" style="99" customWidth="1"/>
    <col min="9221" max="9221" width="15.425781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4" width="16.140625" style="99" customWidth="1"/>
    <col min="9475" max="9475" width="17.140625" style="99" customWidth="1"/>
    <col min="9476" max="9476" width="16.5703125" style="99" customWidth="1"/>
    <col min="9477" max="9477" width="15.425781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0" width="16.140625" style="99" customWidth="1"/>
    <col min="9731" max="9731" width="17.140625" style="99" customWidth="1"/>
    <col min="9732" max="9732" width="16.5703125" style="99" customWidth="1"/>
    <col min="9733" max="9733" width="15.425781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6" width="16.140625" style="99" customWidth="1"/>
    <col min="9987" max="9987" width="17.140625" style="99" customWidth="1"/>
    <col min="9988" max="9988" width="16.5703125" style="99" customWidth="1"/>
    <col min="9989" max="9989" width="15.425781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2" width="16.140625" style="99" customWidth="1"/>
    <col min="10243" max="10243" width="17.140625" style="99" customWidth="1"/>
    <col min="10244" max="10244" width="16.5703125" style="99" customWidth="1"/>
    <col min="10245" max="10245" width="15.425781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8" width="16.140625" style="99" customWidth="1"/>
    <col min="10499" max="10499" width="17.140625" style="99" customWidth="1"/>
    <col min="10500" max="10500" width="16.5703125" style="99" customWidth="1"/>
    <col min="10501" max="10501" width="15.425781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4" width="16.140625" style="99" customWidth="1"/>
    <col min="10755" max="10755" width="17.140625" style="99" customWidth="1"/>
    <col min="10756" max="10756" width="16.5703125" style="99" customWidth="1"/>
    <col min="10757" max="10757" width="15.425781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0" width="16.140625" style="99" customWidth="1"/>
    <col min="11011" max="11011" width="17.140625" style="99" customWidth="1"/>
    <col min="11012" max="11012" width="16.5703125" style="99" customWidth="1"/>
    <col min="11013" max="11013" width="15.425781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6" width="16.140625" style="99" customWidth="1"/>
    <col min="11267" max="11267" width="17.140625" style="99" customWidth="1"/>
    <col min="11268" max="11268" width="16.5703125" style="99" customWidth="1"/>
    <col min="11269" max="11269" width="15.425781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2" width="16.140625" style="99" customWidth="1"/>
    <col min="11523" max="11523" width="17.140625" style="99" customWidth="1"/>
    <col min="11524" max="11524" width="16.5703125" style="99" customWidth="1"/>
    <col min="11525" max="11525" width="15.425781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8" width="16.140625" style="99" customWidth="1"/>
    <col min="11779" max="11779" width="17.140625" style="99" customWidth="1"/>
    <col min="11780" max="11780" width="16.5703125" style="99" customWidth="1"/>
    <col min="11781" max="11781" width="15.425781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4" width="16.140625" style="99" customWidth="1"/>
    <col min="12035" max="12035" width="17.140625" style="99" customWidth="1"/>
    <col min="12036" max="12036" width="16.5703125" style="99" customWidth="1"/>
    <col min="12037" max="12037" width="15.425781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0" width="16.140625" style="99" customWidth="1"/>
    <col min="12291" max="12291" width="17.140625" style="99" customWidth="1"/>
    <col min="12292" max="12292" width="16.5703125" style="99" customWidth="1"/>
    <col min="12293" max="12293" width="15.425781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6" width="16.140625" style="99" customWidth="1"/>
    <col min="12547" max="12547" width="17.140625" style="99" customWidth="1"/>
    <col min="12548" max="12548" width="16.5703125" style="99" customWidth="1"/>
    <col min="12549" max="12549" width="15.425781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2" width="16.140625" style="99" customWidth="1"/>
    <col min="12803" max="12803" width="17.140625" style="99" customWidth="1"/>
    <col min="12804" max="12804" width="16.5703125" style="99" customWidth="1"/>
    <col min="12805" max="12805" width="15.425781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8" width="16.140625" style="99" customWidth="1"/>
    <col min="13059" max="13059" width="17.140625" style="99" customWidth="1"/>
    <col min="13060" max="13060" width="16.5703125" style="99" customWidth="1"/>
    <col min="13061" max="13061" width="15.425781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4" width="16.140625" style="99" customWidth="1"/>
    <col min="13315" max="13315" width="17.140625" style="99" customWidth="1"/>
    <col min="13316" max="13316" width="16.5703125" style="99" customWidth="1"/>
    <col min="13317" max="13317" width="15.425781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0" width="16.140625" style="99" customWidth="1"/>
    <col min="13571" max="13571" width="17.140625" style="99" customWidth="1"/>
    <col min="13572" max="13572" width="16.5703125" style="99" customWidth="1"/>
    <col min="13573" max="13573" width="15.425781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6" width="16.140625" style="99" customWidth="1"/>
    <col min="13827" max="13827" width="17.140625" style="99" customWidth="1"/>
    <col min="13828" max="13828" width="16.5703125" style="99" customWidth="1"/>
    <col min="13829" max="13829" width="15.425781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2" width="16.140625" style="99" customWidth="1"/>
    <col min="14083" max="14083" width="17.140625" style="99" customWidth="1"/>
    <col min="14084" max="14084" width="16.5703125" style="99" customWidth="1"/>
    <col min="14085" max="14085" width="15.425781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8" width="16.140625" style="99" customWidth="1"/>
    <col min="14339" max="14339" width="17.140625" style="99" customWidth="1"/>
    <col min="14340" max="14340" width="16.5703125" style="99" customWidth="1"/>
    <col min="14341" max="14341" width="15.425781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4" width="16.140625" style="99" customWidth="1"/>
    <col min="14595" max="14595" width="17.140625" style="99" customWidth="1"/>
    <col min="14596" max="14596" width="16.5703125" style="99" customWidth="1"/>
    <col min="14597" max="14597" width="15.425781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0" width="16.140625" style="99" customWidth="1"/>
    <col min="14851" max="14851" width="17.140625" style="99" customWidth="1"/>
    <col min="14852" max="14852" width="16.5703125" style="99" customWidth="1"/>
    <col min="14853" max="14853" width="15.425781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6" width="16.140625" style="99" customWidth="1"/>
    <col min="15107" max="15107" width="17.140625" style="99" customWidth="1"/>
    <col min="15108" max="15108" width="16.5703125" style="99" customWidth="1"/>
    <col min="15109" max="15109" width="15.425781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2" width="16.140625" style="99" customWidth="1"/>
    <col min="15363" max="15363" width="17.140625" style="99" customWidth="1"/>
    <col min="15364" max="15364" width="16.5703125" style="99" customWidth="1"/>
    <col min="15365" max="15365" width="15.425781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8" width="16.140625" style="99" customWidth="1"/>
    <col min="15619" max="15619" width="17.140625" style="99" customWidth="1"/>
    <col min="15620" max="15620" width="16.5703125" style="99" customWidth="1"/>
    <col min="15621" max="15621" width="15.425781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4" width="16.140625" style="99" customWidth="1"/>
    <col min="15875" max="15875" width="17.140625" style="99" customWidth="1"/>
    <col min="15876" max="15876" width="16.5703125" style="99" customWidth="1"/>
    <col min="15877" max="15877" width="15.425781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0" width="16.140625" style="99" customWidth="1"/>
    <col min="16131" max="16131" width="17.140625" style="99" customWidth="1"/>
    <col min="16132" max="16132" width="16.5703125" style="99" customWidth="1"/>
    <col min="16133" max="16133" width="15.425781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20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20" x14ac:dyDescent="0.25">
      <c r="A2" s="97"/>
      <c r="B2" s="421" t="s">
        <v>303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20" ht="47.25" customHeight="1" x14ac:dyDescent="0.25">
      <c r="A3" s="423" t="s">
        <v>204</v>
      </c>
      <c r="B3" s="424" t="s">
        <v>205</v>
      </c>
      <c r="C3" s="427" t="s">
        <v>206</v>
      </c>
      <c r="D3" s="430" t="s">
        <v>207</v>
      </c>
      <c r="E3" s="432" t="s">
        <v>208</v>
      </c>
      <c r="F3" s="433"/>
      <c r="G3" s="432" t="s">
        <v>209</v>
      </c>
      <c r="H3" s="43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20" ht="59.25" customHeight="1" x14ac:dyDescent="0.25">
      <c r="A4" s="423"/>
      <c r="B4" s="425"/>
      <c r="C4" s="428"/>
      <c r="D4" s="431"/>
      <c r="E4" s="427" t="s">
        <v>211</v>
      </c>
      <c r="F4" s="437" t="s">
        <v>212</v>
      </c>
      <c r="G4" s="427" t="s">
        <v>213</v>
      </c>
      <c r="H4" s="437" t="s">
        <v>214</v>
      </c>
      <c r="I4" s="43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20" ht="105" customHeight="1" x14ac:dyDescent="0.25">
      <c r="A5" s="423"/>
      <c r="B5" s="426"/>
      <c r="C5" s="429"/>
      <c r="D5" s="431"/>
      <c r="E5" s="429"/>
      <c r="F5" s="438"/>
      <c r="G5" s="429"/>
      <c r="H5" s="438"/>
      <c r="I5" s="434"/>
      <c r="J5" s="100" t="s">
        <v>180</v>
      </c>
      <c r="K5" s="100" t="s">
        <v>181</v>
      </c>
      <c r="L5" s="100" t="s">
        <v>182</v>
      </c>
      <c r="M5" s="100" t="s">
        <v>217</v>
      </c>
      <c r="N5" s="100" t="s">
        <v>218</v>
      </c>
      <c r="O5" s="100" t="s">
        <v>219</v>
      </c>
      <c r="P5" s="100" t="s">
        <v>220</v>
      </c>
      <c r="Q5" s="423"/>
    </row>
    <row r="6" spans="1:20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20" s="111" customFormat="1" ht="39.75" customHeight="1" x14ac:dyDescent="0.25">
      <c r="A7" s="104">
        <v>1</v>
      </c>
      <c r="B7" s="105" t="s">
        <v>221</v>
      </c>
      <c r="C7" s="139" t="s">
        <v>222</v>
      </c>
      <c r="D7" s="135" t="s">
        <v>223</v>
      </c>
      <c r="E7" s="135" t="s">
        <v>224</v>
      </c>
      <c r="F7" s="105">
        <v>10</v>
      </c>
      <c r="G7" s="106" t="s">
        <v>242</v>
      </c>
      <c r="H7" s="107">
        <v>0.4</v>
      </c>
      <c r="I7" s="107">
        <f>SUM(J7:L7)</f>
        <v>1</v>
      </c>
      <c r="J7" s="108"/>
      <c r="K7" s="108"/>
      <c r="L7" s="108">
        <v>1</v>
      </c>
      <c r="M7" s="109"/>
      <c r="N7" s="110"/>
      <c r="O7" s="110"/>
      <c r="P7" s="108">
        <v>1</v>
      </c>
      <c r="Q7" s="110"/>
    </row>
    <row r="8" spans="1:20" ht="39.75" customHeight="1" x14ac:dyDescent="0.25">
      <c r="A8" s="112">
        <f t="shared" ref="A8:A10" si="0">A7+1</f>
        <v>2</v>
      </c>
      <c r="B8" s="105" t="s">
        <v>221</v>
      </c>
      <c r="C8" s="139" t="s">
        <v>233</v>
      </c>
      <c r="D8" s="135" t="s">
        <v>243</v>
      </c>
      <c r="E8" s="135" t="s">
        <v>318</v>
      </c>
      <c r="F8" s="102">
        <v>6</v>
      </c>
      <c r="G8" s="106" t="s">
        <v>319</v>
      </c>
      <c r="H8" s="107">
        <v>0.4</v>
      </c>
      <c r="I8" s="107">
        <f t="shared" ref="I8:I10" si="1">SUM(J8:L8)</f>
        <v>6</v>
      </c>
      <c r="J8" s="114"/>
      <c r="K8" s="114"/>
      <c r="L8" s="114">
        <v>6</v>
      </c>
      <c r="M8" s="115"/>
      <c r="N8" s="116"/>
      <c r="O8" s="116"/>
      <c r="P8" s="114">
        <v>6</v>
      </c>
      <c r="Q8" s="116"/>
    </row>
    <row r="9" spans="1:20" s="184" customFormat="1" ht="57" customHeight="1" x14ac:dyDescent="0.25">
      <c r="A9" s="116">
        <f t="shared" si="0"/>
        <v>3</v>
      </c>
      <c r="B9" s="109" t="s">
        <v>221</v>
      </c>
      <c r="C9" s="199" t="s">
        <v>233</v>
      </c>
      <c r="D9" s="143" t="s">
        <v>239</v>
      </c>
      <c r="E9" s="143" t="s">
        <v>318</v>
      </c>
      <c r="F9" s="115">
        <v>6</v>
      </c>
      <c r="G9" s="144" t="s">
        <v>320</v>
      </c>
      <c r="H9" s="113">
        <v>0.4</v>
      </c>
      <c r="I9" s="107">
        <f t="shared" si="1"/>
        <v>5</v>
      </c>
      <c r="J9" s="114"/>
      <c r="K9" s="114"/>
      <c r="L9" s="114">
        <v>5</v>
      </c>
      <c r="M9" s="115"/>
      <c r="N9" s="116"/>
      <c r="O9" s="116"/>
      <c r="P9" s="114">
        <v>5</v>
      </c>
      <c r="Q9" s="116"/>
    </row>
    <row r="10" spans="1:20" s="184" customFormat="1" ht="57" customHeight="1" x14ac:dyDescent="0.25">
      <c r="A10" s="116">
        <f t="shared" si="0"/>
        <v>4</v>
      </c>
      <c r="B10" s="109" t="s">
        <v>221</v>
      </c>
      <c r="C10" s="199" t="s">
        <v>233</v>
      </c>
      <c r="D10" s="143" t="s">
        <v>243</v>
      </c>
      <c r="E10" s="143" t="s">
        <v>318</v>
      </c>
      <c r="F10" s="115">
        <v>6</v>
      </c>
      <c r="G10" s="144" t="s">
        <v>321</v>
      </c>
      <c r="H10" s="113">
        <v>0.4</v>
      </c>
      <c r="I10" s="107">
        <f t="shared" si="1"/>
        <v>1</v>
      </c>
      <c r="J10" s="114"/>
      <c r="K10" s="114"/>
      <c r="L10" s="114">
        <v>1</v>
      </c>
      <c r="M10" s="115"/>
      <c r="N10" s="116"/>
      <c r="O10" s="116"/>
      <c r="P10" s="114">
        <v>1</v>
      </c>
      <c r="Q10" s="116"/>
    </row>
    <row r="11" spans="1:20" x14ac:dyDescent="0.25">
      <c r="A11" s="97"/>
      <c r="B11" s="97"/>
      <c r="C11" s="97"/>
      <c r="D11" s="97"/>
      <c r="E11" s="97"/>
      <c r="F11" s="97"/>
      <c r="G11" s="97"/>
      <c r="H11" s="97"/>
      <c r="I11" s="97">
        <f>SUM(I7:I10)</f>
        <v>13</v>
      </c>
      <c r="J11" s="97"/>
      <c r="K11" s="97"/>
      <c r="L11" s="97"/>
      <c r="M11" s="97"/>
      <c r="N11" s="97"/>
      <c r="O11" s="97"/>
      <c r="P11" s="97"/>
      <c r="Q11" s="97"/>
    </row>
    <row r="12" spans="1:20" s="222" customFormat="1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20" ht="15.75" x14ac:dyDescent="0.25">
      <c r="A13" s="97"/>
      <c r="B13" s="97"/>
      <c r="C13" s="97"/>
      <c r="D13" s="97"/>
      <c r="E13" s="435" t="s">
        <v>290</v>
      </c>
      <c r="F13" s="436"/>
      <c r="G13" s="436"/>
      <c r="H13" s="436"/>
      <c r="I13" s="436"/>
      <c r="J13" s="117"/>
      <c r="K13" s="117"/>
      <c r="L13" s="117"/>
      <c r="M13" s="117"/>
      <c r="N13" s="97"/>
      <c r="Q13" s="97"/>
      <c r="T13" s="222"/>
    </row>
    <row r="14" spans="1:20" x14ac:dyDescent="0.25">
      <c r="A14" s="97"/>
      <c r="B14" s="97"/>
      <c r="C14" s="97"/>
      <c r="D14" s="97"/>
      <c r="E14" s="118"/>
      <c r="F14" s="118" t="s">
        <v>227</v>
      </c>
      <c r="G14" s="118"/>
      <c r="H14" s="118" t="s">
        <v>43</v>
      </c>
      <c r="I14" s="118"/>
      <c r="J14" s="118"/>
      <c r="K14" s="118" t="s">
        <v>228</v>
      </c>
      <c r="M14" s="118" t="s">
        <v>229</v>
      </c>
      <c r="N14" s="97"/>
      <c r="Q14" s="97"/>
      <c r="T14" s="222"/>
    </row>
    <row r="15" spans="1:20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T15" s="222"/>
    </row>
    <row r="16" spans="1:20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T16" s="222"/>
    </row>
    <row r="17" spans="1:20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T17" s="222"/>
    </row>
    <row r="18" spans="1:20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0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20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20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20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20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20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20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20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20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20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20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20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20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20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</sheetData>
  <autoFilter ref="A6:Q14" xr:uid="{572FB3E4-2F63-4E1C-B5E1-30F81F877435}"/>
  <mergeCells count="18">
    <mergeCell ref="E13:I13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honeticPr fontId="55" type="noConversion"/>
  <pageMargins left="0.75" right="0.75" top="1" bottom="1" header="0.5" footer="0.5"/>
  <pageSetup paperSize="9" scale="6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1BF1-9BE7-4676-883D-8277896129E5}">
  <sheetPr>
    <tabColor theme="5" tint="0.39997558519241921"/>
    <pageSetUpPr fitToPage="1"/>
  </sheetPr>
  <dimension ref="A1:Q61"/>
  <sheetViews>
    <sheetView view="pageBreakPreview" zoomScale="91" zoomScaleNormal="100" zoomScaleSheetLayoutView="91" workbookViewId="0">
      <selection activeCell="B8" sqref="B8:G8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7" style="99" customWidth="1"/>
    <col min="5" max="5" width="17.710937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7" style="99" customWidth="1"/>
    <col min="261" max="261" width="16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7" style="99" customWidth="1"/>
    <col min="517" max="517" width="16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7" style="99" customWidth="1"/>
    <col min="773" max="773" width="16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7" style="99" customWidth="1"/>
    <col min="1029" max="1029" width="16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7" style="99" customWidth="1"/>
    <col min="1285" max="1285" width="16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7" style="99" customWidth="1"/>
    <col min="1541" max="1541" width="16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7" style="99" customWidth="1"/>
    <col min="1797" max="1797" width="16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7" style="99" customWidth="1"/>
    <col min="2053" max="2053" width="16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7" style="99" customWidth="1"/>
    <col min="2309" max="2309" width="16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7" style="99" customWidth="1"/>
    <col min="2565" max="2565" width="16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7" style="99" customWidth="1"/>
    <col min="2821" max="2821" width="16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7" style="99" customWidth="1"/>
    <col min="3077" max="3077" width="16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7" style="99" customWidth="1"/>
    <col min="3333" max="3333" width="16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7" style="99" customWidth="1"/>
    <col min="3589" max="3589" width="16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7" style="99" customWidth="1"/>
    <col min="3845" max="3845" width="16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7" style="99" customWidth="1"/>
    <col min="4101" max="4101" width="16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7" style="99" customWidth="1"/>
    <col min="4357" max="4357" width="16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7" style="99" customWidth="1"/>
    <col min="4613" max="4613" width="16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7" style="99" customWidth="1"/>
    <col min="4869" max="4869" width="16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7" style="99" customWidth="1"/>
    <col min="5125" max="5125" width="16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7" style="99" customWidth="1"/>
    <col min="5381" max="5381" width="16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7" style="99" customWidth="1"/>
    <col min="5637" max="5637" width="16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7" style="99" customWidth="1"/>
    <col min="5893" max="5893" width="16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7" style="99" customWidth="1"/>
    <col min="6149" max="6149" width="16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7" style="99" customWidth="1"/>
    <col min="6405" max="6405" width="16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7" style="99" customWidth="1"/>
    <col min="6661" max="6661" width="16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7" style="99" customWidth="1"/>
    <col min="6917" max="6917" width="16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7" style="99" customWidth="1"/>
    <col min="7173" max="7173" width="16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7" style="99" customWidth="1"/>
    <col min="7429" max="7429" width="16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7" style="99" customWidth="1"/>
    <col min="7685" max="7685" width="16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7" style="99" customWidth="1"/>
    <col min="7941" max="7941" width="16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7" style="99" customWidth="1"/>
    <col min="8197" max="8197" width="16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7" style="99" customWidth="1"/>
    <col min="8453" max="8453" width="16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7" style="99" customWidth="1"/>
    <col min="8709" max="8709" width="16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7" style="99" customWidth="1"/>
    <col min="8965" max="8965" width="16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7" style="99" customWidth="1"/>
    <col min="9221" max="9221" width="16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7" style="99" customWidth="1"/>
    <col min="9477" max="9477" width="16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7" style="99" customWidth="1"/>
    <col min="9733" max="9733" width="16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7" style="99" customWidth="1"/>
    <col min="9989" max="9989" width="16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7" style="99" customWidth="1"/>
    <col min="10245" max="10245" width="16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7" style="99" customWidth="1"/>
    <col min="10501" max="10501" width="16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7" style="99" customWidth="1"/>
    <col min="10757" max="10757" width="16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7" style="99" customWidth="1"/>
    <col min="11013" max="11013" width="16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7" style="99" customWidth="1"/>
    <col min="11269" max="11269" width="16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7" style="99" customWidth="1"/>
    <col min="11525" max="11525" width="16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7" style="99" customWidth="1"/>
    <col min="11781" max="11781" width="16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7" style="99" customWidth="1"/>
    <col min="12037" max="12037" width="16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7" style="99" customWidth="1"/>
    <col min="12293" max="12293" width="16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7" style="99" customWidth="1"/>
    <col min="12549" max="12549" width="16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7" style="99" customWidth="1"/>
    <col min="12805" max="12805" width="16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7" style="99" customWidth="1"/>
    <col min="13061" max="13061" width="16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7" style="99" customWidth="1"/>
    <col min="13317" max="13317" width="16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7" style="99" customWidth="1"/>
    <col min="13573" max="13573" width="16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7" style="99" customWidth="1"/>
    <col min="13829" max="13829" width="16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7" style="99" customWidth="1"/>
    <col min="14085" max="14085" width="16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7" style="99" customWidth="1"/>
    <col min="14341" max="14341" width="16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7" style="99" customWidth="1"/>
    <col min="14597" max="14597" width="16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7" style="99" customWidth="1"/>
    <col min="14853" max="14853" width="16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7" style="99" customWidth="1"/>
    <col min="15109" max="15109" width="16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7" style="99" customWidth="1"/>
    <col min="15365" max="15365" width="16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7" style="99" customWidth="1"/>
    <col min="15621" max="15621" width="16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7" style="99" customWidth="1"/>
    <col min="15877" max="15877" width="16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7" style="99" customWidth="1"/>
    <col min="16133" max="16133" width="16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39" t="s">
        <v>203</v>
      </c>
      <c r="C1" s="439"/>
      <c r="D1" s="439"/>
      <c r="E1" s="439"/>
      <c r="F1" s="439"/>
      <c r="G1" s="439"/>
      <c r="H1" s="439"/>
      <c r="I1" s="439"/>
      <c r="J1" s="439"/>
      <c r="K1" s="439"/>
      <c r="L1" s="119"/>
      <c r="M1" s="120"/>
      <c r="N1" s="120"/>
      <c r="O1" s="120"/>
      <c r="P1" s="120"/>
      <c r="Q1" s="120"/>
    </row>
    <row r="2" spans="1:17" x14ac:dyDescent="0.25">
      <c r="A2" s="97"/>
      <c r="B2" s="440" t="s">
        <v>307</v>
      </c>
      <c r="C2" s="440"/>
      <c r="D2" s="440"/>
      <c r="E2" s="440"/>
      <c r="F2" s="440"/>
      <c r="G2" s="440"/>
      <c r="H2" s="440"/>
      <c r="I2" s="441"/>
      <c r="J2" s="441"/>
      <c r="K2" s="441"/>
      <c r="L2" s="119"/>
      <c r="M2" s="120"/>
      <c r="N2" s="120"/>
      <c r="O2" s="120"/>
      <c r="P2" s="120"/>
      <c r="Q2" s="120"/>
    </row>
    <row r="3" spans="1:17" ht="47.25" customHeight="1" x14ac:dyDescent="0.25">
      <c r="A3" s="423" t="s">
        <v>204</v>
      </c>
      <c r="B3" s="442" t="s">
        <v>205</v>
      </c>
      <c r="C3" s="445" t="s">
        <v>206</v>
      </c>
      <c r="D3" s="448" t="s">
        <v>207</v>
      </c>
      <c r="E3" s="450" t="s">
        <v>208</v>
      </c>
      <c r="F3" s="451"/>
      <c r="G3" s="450" t="s">
        <v>209</v>
      </c>
      <c r="H3" s="451"/>
      <c r="I3" s="452" t="s">
        <v>210</v>
      </c>
      <c r="J3" s="453"/>
      <c r="K3" s="453"/>
      <c r="L3" s="453"/>
      <c r="M3" s="453"/>
      <c r="N3" s="453"/>
      <c r="O3" s="453"/>
      <c r="P3" s="453"/>
      <c r="Q3" s="453"/>
    </row>
    <row r="4" spans="1:17" ht="59.25" customHeight="1" x14ac:dyDescent="0.25">
      <c r="A4" s="423"/>
      <c r="B4" s="443"/>
      <c r="C4" s="446"/>
      <c r="D4" s="449"/>
      <c r="E4" s="445" t="s">
        <v>211</v>
      </c>
      <c r="F4" s="457" t="s">
        <v>212</v>
      </c>
      <c r="G4" s="445" t="s">
        <v>213</v>
      </c>
      <c r="H4" s="457" t="s">
        <v>214</v>
      </c>
      <c r="I4" s="452" t="s">
        <v>215</v>
      </c>
      <c r="J4" s="452" t="s">
        <v>174</v>
      </c>
      <c r="K4" s="452"/>
      <c r="L4" s="452"/>
      <c r="M4" s="452" t="s">
        <v>216</v>
      </c>
      <c r="N4" s="453"/>
      <c r="O4" s="453"/>
      <c r="P4" s="453"/>
      <c r="Q4" s="453" t="s">
        <v>176</v>
      </c>
    </row>
    <row r="5" spans="1:17" ht="105" customHeight="1" x14ac:dyDescent="0.25">
      <c r="A5" s="423"/>
      <c r="B5" s="444"/>
      <c r="C5" s="447"/>
      <c r="D5" s="449"/>
      <c r="E5" s="447"/>
      <c r="F5" s="458"/>
      <c r="G5" s="447"/>
      <c r="H5" s="458"/>
      <c r="I5" s="452"/>
      <c r="J5" s="121" t="s">
        <v>180</v>
      </c>
      <c r="K5" s="121" t="s">
        <v>181</v>
      </c>
      <c r="L5" s="121" t="s">
        <v>182</v>
      </c>
      <c r="M5" s="121" t="s">
        <v>217</v>
      </c>
      <c r="N5" s="121" t="s">
        <v>218</v>
      </c>
      <c r="O5" s="121" t="s">
        <v>219</v>
      </c>
      <c r="P5" s="121" t="s">
        <v>220</v>
      </c>
      <c r="Q5" s="453"/>
    </row>
    <row r="6" spans="1:17" x14ac:dyDescent="0.25">
      <c r="A6" s="101">
        <v>1</v>
      </c>
      <c r="B6" s="119">
        <v>2</v>
      </c>
      <c r="C6" s="102">
        <v>3</v>
      </c>
      <c r="D6" s="102">
        <v>4</v>
      </c>
      <c r="E6" s="102">
        <v>5</v>
      </c>
      <c r="F6" s="122">
        <v>6</v>
      </c>
      <c r="G6" s="122">
        <v>7</v>
      </c>
      <c r="H6" s="122">
        <v>8</v>
      </c>
      <c r="I6" s="122">
        <v>9</v>
      </c>
      <c r="J6" s="122">
        <v>10</v>
      </c>
      <c r="K6" s="122">
        <v>11</v>
      </c>
      <c r="L6" s="121">
        <v>12</v>
      </c>
      <c r="M6" s="122">
        <v>13</v>
      </c>
      <c r="N6" s="122">
        <v>14</v>
      </c>
      <c r="O6" s="122">
        <v>15</v>
      </c>
      <c r="P6" s="122">
        <v>16</v>
      </c>
      <c r="Q6" s="123">
        <v>17</v>
      </c>
    </row>
    <row r="7" spans="1:17" s="111" customFormat="1" ht="40.5" customHeight="1" x14ac:dyDescent="0.25">
      <c r="A7" s="104">
        <v>1</v>
      </c>
      <c r="B7" s="105" t="s">
        <v>221</v>
      </c>
      <c r="C7" s="139" t="s">
        <v>233</v>
      </c>
      <c r="D7" s="200" t="s">
        <v>239</v>
      </c>
      <c r="E7" s="102" t="s">
        <v>318</v>
      </c>
      <c r="F7" s="105">
        <v>10</v>
      </c>
      <c r="G7" s="124" t="s">
        <v>242</v>
      </c>
      <c r="H7" s="125">
        <v>0.4</v>
      </c>
      <c r="I7" s="126">
        <v>8</v>
      </c>
      <c r="J7" s="121"/>
      <c r="K7" s="121"/>
      <c r="L7" s="121">
        <v>8</v>
      </c>
      <c r="M7" s="105"/>
      <c r="N7" s="127"/>
      <c r="O7" s="127"/>
      <c r="P7" s="121">
        <v>8</v>
      </c>
      <c r="Q7" s="127"/>
    </row>
    <row r="8" spans="1:17" ht="37.5" customHeight="1" x14ac:dyDescent="0.25">
      <c r="A8" s="112">
        <f>A7+1</f>
        <v>2</v>
      </c>
      <c r="B8" s="105" t="s">
        <v>221</v>
      </c>
      <c r="C8" s="139" t="s">
        <v>222</v>
      </c>
      <c r="D8" s="200" t="s">
        <v>223</v>
      </c>
      <c r="E8" s="102" t="s">
        <v>224</v>
      </c>
      <c r="F8" s="102">
        <v>10</v>
      </c>
      <c r="G8" s="124" t="s">
        <v>323</v>
      </c>
      <c r="H8" s="125">
        <v>0.4</v>
      </c>
      <c r="I8" s="128">
        <v>1</v>
      </c>
      <c r="J8" s="122"/>
      <c r="K8" s="122"/>
      <c r="L8" s="122">
        <v>1</v>
      </c>
      <c r="M8" s="102"/>
      <c r="N8" s="129"/>
      <c r="O8" s="129"/>
      <c r="P8" s="122">
        <v>1</v>
      </c>
      <c r="Q8" s="129"/>
    </row>
    <row r="9" spans="1:17" ht="36.75" customHeight="1" x14ac:dyDescent="0.25">
      <c r="A9" s="112">
        <f>A8+1</f>
        <v>3</v>
      </c>
      <c r="B9" s="105" t="s">
        <v>221</v>
      </c>
      <c r="C9" s="139" t="s">
        <v>246</v>
      </c>
      <c r="D9" s="200" t="s">
        <v>239</v>
      </c>
      <c r="E9" s="102" t="s">
        <v>324</v>
      </c>
      <c r="F9" s="102">
        <v>10</v>
      </c>
      <c r="G9" s="124" t="s">
        <v>279</v>
      </c>
      <c r="H9" s="125">
        <v>0.4</v>
      </c>
      <c r="I9" s="128">
        <v>1</v>
      </c>
      <c r="J9" s="122"/>
      <c r="K9" s="122"/>
      <c r="L9" s="122">
        <v>1</v>
      </c>
      <c r="M9" s="102"/>
      <c r="N9" s="129"/>
      <c r="O9" s="129"/>
      <c r="P9" s="122">
        <v>1</v>
      </c>
      <c r="Q9" s="129"/>
    </row>
    <row r="10" spans="1:17" x14ac:dyDescent="0.25">
      <c r="A10" s="97"/>
      <c r="B10" s="120"/>
      <c r="C10" s="120"/>
      <c r="D10" s="120"/>
      <c r="E10" s="120"/>
      <c r="F10" s="120"/>
      <c r="G10" s="120"/>
      <c r="H10" s="120"/>
      <c r="I10" s="120">
        <f>SUM(I7:I9)</f>
        <v>10</v>
      </c>
      <c r="J10" s="120"/>
      <c r="K10" s="120"/>
      <c r="L10" s="120"/>
      <c r="M10" s="120"/>
      <c r="N10" s="120"/>
      <c r="O10" s="120"/>
      <c r="P10" s="120"/>
      <c r="Q10" s="120"/>
    </row>
    <row r="11" spans="1:17" x14ac:dyDescent="0.25">
      <c r="A11" s="97"/>
      <c r="B11" s="120"/>
      <c r="C11" s="120"/>
      <c r="D11" s="120"/>
      <c r="E11" s="454" t="s">
        <v>322</v>
      </c>
      <c r="F11" s="455"/>
      <c r="G11" s="455"/>
      <c r="H11" s="455"/>
      <c r="I11" s="455"/>
      <c r="J11" s="117"/>
      <c r="K11" s="117"/>
      <c r="L11" s="117"/>
      <c r="M11" s="117"/>
      <c r="N11" s="120"/>
      <c r="O11" s="130"/>
      <c r="P11" s="130"/>
      <c r="Q11" s="120"/>
    </row>
    <row r="12" spans="1:17" x14ac:dyDescent="0.25">
      <c r="A12" s="97"/>
      <c r="B12" s="120"/>
      <c r="C12" s="120"/>
      <c r="D12" s="120"/>
      <c r="E12" s="456" t="s">
        <v>227</v>
      </c>
      <c r="F12" s="456"/>
      <c r="G12" s="118"/>
      <c r="H12" s="118" t="s">
        <v>43</v>
      </c>
      <c r="I12" s="118"/>
      <c r="J12" s="118"/>
      <c r="K12" s="118" t="s">
        <v>228</v>
      </c>
      <c r="L12" s="130"/>
      <c r="M12" s="118" t="s">
        <v>229</v>
      </c>
      <c r="N12" s="120"/>
      <c r="O12" s="130"/>
      <c r="P12" s="130"/>
      <c r="Q12" s="120"/>
    </row>
    <row r="13" spans="1:17" x14ac:dyDescent="0.25">
      <c r="A13" s="97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7" x14ac:dyDescent="0.25">
      <c r="A14" s="97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</sheetData>
  <autoFilter ref="A6:Q12" xr:uid="{E544C788-14C8-41DC-AD98-370FFE4A967D}"/>
  <mergeCells count="19">
    <mergeCell ref="E11:I11"/>
    <mergeCell ref="E12:F12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B6F4-6820-4EB8-B0A9-C637A7D3DD76}">
  <sheetPr>
    <tabColor theme="5" tint="0.39997558519241921"/>
  </sheetPr>
  <dimension ref="A1:S73"/>
  <sheetViews>
    <sheetView view="pageBreakPreview" zoomScale="91" zoomScaleNormal="100" zoomScaleSheetLayoutView="91" workbookViewId="0">
      <selection activeCell="C12" sqref="C12"/>
    </sheetView>
  </sheetViews>
  <sheetFormatPr defaultColWidth="9.140625" defaultRowHeight="15" x14ac:dyDescent="0.25"/>
  <cols>
    <col min="1" max="1" width="7" style="99" customWidth="1"/>
    <col min="2" max="2" width="16.140625" style="99" customWidth="1"/>
    <col min="3" max="3" width="17.42578125" style="99" customWidth="1"/>
    <col min="4" max="4" width="18.42578125" style="99" customWidth="1"/>
    <col min="5" max="5" width="13.710937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8" width="16.140625" style="99" customWidth="1"/>
    <col min="259" max="259" width="17.425781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4" width="16.140625" style="99" customWidth="1"/>
    <col min="515" max="515" width="17.425781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0" width="16.140625" style="99" customWidth="1"/>
    <col min="771" max="771" width="17.425781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6" width="16.140625" style="99" customWidth="1"/>
    <col min="1027" max="1027" width="17.425781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2" width="16.140625" style="99" customWidth="1"/>
    <col min="1283" max="1283" width="17.425781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8" width="16.140625" style="99" customWidth="1"/>
    <col min="1539" max="1539" width="17.425781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4" width="16.140625" style="99" customWidth="1"/>
    <col min="1795" max="1795" width="17.425781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0" width="16.140625" style="99" customWidth="1"/>
    <col min="2051" max="2051" width="17.425781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6" width="16.140625" style="99" customWidth="1"/>
    <col min="2307" max="2307" width="17.425781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2" width="16.140625" style="99" customWidth="1"/>
    <col min="2563" max="2563" width="17.425781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8" width="16.140625" style="99" customWidth="1"/>
    <col min="2819" max="2819" width="17.425781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4" width="16.140625" style="99" customWidth="1"/>
    <col min="3075" max="3075" width="17.425781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0" width="16.140625" style="99" customWidth="1"/>
    <col min="3331" max="3331" width="17.425781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6" width="16.140625" style="99" customWidth="1"/>
    <col min="3587" max="3587" width="17.425781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2" width="16.140625" style="99" customWidth="1"/>
    <col min="3843" max="3843" width="17.425781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8" width="16.140625" style="99" customWidth="1"/>
    <col min="4099" max="4099" width="17.425781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4" width="16.140625" style="99" customWidth="1"/>
    <col min="4355" max="4355" width="17.425781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0" width="16.140625" style="99" customWidth="1"/>
    <col min="4611" max="4611" width="17.425781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6" width="16.140625" style="99" customWidth="1"/>
    <col min="4867" max="4867" width="17.425781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2" width="16.140625" style="99" customWidth="1"/>
    <col min="5123" max="5123" width="17.425781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8" width="16.140625" style="99" customWidth="1"/>
    <col min="5379" max="5379" width="17.425781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4" width="16.140625" style="99" customWidth="1"/>
    <col min="5635" max="5635" width="17.425781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0" width="16.140625" style="99" customWidth="1"/>
    <col min="5891" max="5891" width="17.425781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6" width="16.140625" style="99" customWidth="1"/>
    <col min="6147" max="6147" width="17.425781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2" width="16.140625" style="99" customWidth="1"/>
    <col min="6403" max="6403" width="17.425781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8" width="16.140625" style="99" customWidth="1"/>
    <col min="6659" max="6659" width="17.425781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4" width="16.140625" style="99" customWidth="1"/>
    <col min="6915" max="6915" width="17.425781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0" width="16.140625" style="99" customWidth="1"/>
    <col min="7171" max="7171" width="17.425781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6" width="16.140625" style="99" customWidth="1"/>
    <col min="7427" max="7427" width="17.425781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2" width="16.140625" style="99" customWidth="1"/>
    <col min="7683" max="7683" width="17.425781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8" width="16.140625" style="99" customWidth="1"/>
    <col min="7939" max="7939" width="17.425781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4" width="16.140625" style="99" customWidth="1"/>
    <col min="8195" max="8195" width="17.425781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0" width="16.140625" style="99" customWidth="1"/>
    <col min="8451" max="8451" width="17.425781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6" width="16.140625" style="99" customWidth="1"/>
    <col min="8707" max="8707" width="17.425781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2" width="16.140625" style="99" customWidth="1"/>
    <col min="8963" max="8963" width="17.425781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8" width="16.140625" style="99" customWidth="1"/>
    <col min="9219" max="9219" width="17.425781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4" width="16.140625" style="99" customWidth="1"/>
    <col min="9475" max="9475" width="17.425781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0" width="16.140625" style="99" customWidth="1"/>
    <col min="9731" max="9731" width="17.425781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6" width="16.140625" style="99" customWidth="1"/>
    <col min="9987" max="9987" width="17.425781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2" width="16.140625" style="99" customWidth="1"/>
    <col min="10243" max="10243" width="17.425781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8" width="16.140625" style="99" customWidth="1"/>
    <col min="10499" max="10499" width="17.425781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4" width="16.140625" style="99" customWidth="1"/>
    <col min="10755" max="10755" width="17.425781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0" width="16.140625" style="99" customWidth="1"/>
    <col min="11011" max="11011" width="17.425781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6" width="16.140625" style="99" customWidth="1"/>
    <col min="11267" max="11267" width="17.425781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2" width="16.140625" style="99" customWidth="1"/>
    <col min="11523" max="11523" width="17.425781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8" width="16.140625" style="99" customWidth="1"/>
    <col min="11779" max="11779" width="17.425781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4" width="16.140625" style="99" customWidth="1"/>
    <col min="12035" max="12035" width="17.425781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0" width="16.140625" style="99" customWidth="1"/>
    <col min="12291" max="12291" width="17.425781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6" width="16.140625" style="99" customWidth="1"/>
    <col min="12547" max="12547" width="17.425781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2" width="16.140625" style="99" customWidth="1"/>
    <col min="12803" max="12803" width="17.425781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8" width="16.140625" style="99" customWidth="1"/>
    <col min="13059" max="13059" width="17.425781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4" width="16.140625" style="99" customWidth="1"/>
    <col min="13315" max="13315" width="17.425781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0" width="16.140625" style="99" customWidth="1"/>
    <col min="13571" max="13571" width="17.425781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6" width="16.140625" style="99" customWidth="1"/>
    <col min="13827" max="13827" width="17.425781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2" width="16.140625" style="99" customWidth="1"/>
    <col min="14083" max="14083" width="17.425781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8" width="16.140625" style="99" customWidth="1"/>
    <col min="14339" max="14339" width="17.425781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4" width="16.140625" style="99" customWidth="1"/>
    <col min="14595" max="14595" width="17.425781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0" width="16.140625" style="99" customWidth="1"/>
    <col min="14851" max="14851" width="17.425781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6" width="16.140625" style="99" customWidth="1"/>
    <col min="15107" max="15107" width="17.425781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2" width="16.140625" style="99" customWidth="1"/>
    <col min="15363" max="15363" width="17.425781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8" width="16.140625" style="99" customWidth="1"/>
    <col min="15619" max="15619" width="17.425781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4" width="16.140625" style="99" customWidth="1"/>
    <col min="15875" max="15875" width="17.425781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0" width="16.140625" style="99" customWidth="1"/>
    <col min="16131" max="16131" width="17.425781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120"/>
      <c r="B1" s="439" t="s">
        <v>203</v>
      </c>
      <c r="C1" s="439"/>
      <c r="D1" s="439"/>
      <c r="E1" s="439"/>
      <c r="F1" s="439"/>
      <c r="G1" s="439"/>
      <c r="H1" s="439"/>
      <c r="I1" s="439"/>
      <c r="J1" s="439"/>
      <c r="K1" s="439"/>
      <c r="L1" s="119"/>
      <c r="M1" s="120"/>
      <c r="N1" s="120"/>
      <c r="O1" s="120"/>
      <c r="P1" s="120"/>
      <c r="Q1" s="120"/>
    </row>
    <row r="2" spans="1:17" x14ac:dyDescent="0.25">
      <c r="A2" s="120"/>
      <c r="B2" s="440" t="s">
        <v>308</v>
      </c>
      <c r="C2" s="440"/>
      <c r="D2" s="440"/>
      <c r="E2" s="440"/>
      <c r="F2" s="440"/>
      <c r="G2" s="440"/>
      <c r="H2" s="440"/>
      <c r="I2" s="441"/>
      <c r="J2" s="441"/>
      <c r="K2" s="441"/>
      <c r="L2" s="119"/>
      <c r="M2" s="120"/>
      <c r="N2" s="120"/>
      <c r="O2" s="120"/>
      <c r="P2" s="120"/>
      <c r="Q2" s="120"/>
    </row>
    <row r="3" spans="1:17" ht="47.25" customHeight="1" x14ac:dyDescent="0.25">
      <c r="A3" s="459" t="s">
        <v>204</v>
      </c>
      <c r="B3" s="442" t="s">
        <v>205</v>
      </c>
      <c r="C3" s="445" t="s">
        <v>206</v>
      </c>
      <c r="D3" s="448" t="s">
        <v>207</v>
      </c>
      <c r="E3" s="450" t="s">
        <v>208</v>
      </c>
      <c r="F3" s="451"/>
      <c r="G3" s="450" t="s">
        <v>209</v>
      </c>
      <c r="H3" s="451"/>
      <c r="I3" s="452" t="s">
        <v>210</v>
      </c>
      <c r="J3" s="453"/>
      <c r="K3" s="453"/>
      <c r="L3" s="453"/>
      <c r="M3" s="453"/>
      <c r="N3" s="453"/>
      <c r="O3" s="453"/>
      <c r="P3" s="453"/>
      <c r="Q3" s="453"/>
    </row>
    <row r="4" spans="1:17" ht="59.25" customHeight="1" x14ac:dyDescent="0.25">
      <c r="A4" s="459"/>
      <c r="B4" s="443"/>
      <c r="C4" s="446"/>
      <c r="D4" s="449"/>
      <c r="E4" s="445" t="s">
        <v>211</v>
      </c>
      <c r="F4" s="457" t="s">
        <v>212</v>
      </c>
      <c r="G4" s="445" t="s">
        <v>213</v>
      </c>
      <c r="H4" s="457" t="s">
        <v>214</v>
      </c>
      <c r="I4" s="460" t="s">
        <v>215</v>
      </c>
      <c r="J4" s="452" t="s">
        <v>174</v>
      </c>
      <c r="K4" s="452"/>
      <c r="L4" s="452"/>
      <c r="M4" s="452" t="s">
        <v>216</v>
      </c>
      <c r="N4" s="453"/>
      <c r="O4" s="453"/>
      <c r="P4" s="453"/>
      <c r="Q4" s="462" t="s">
        <v>176</v>
      </c>
    </row>
    <row r="5" spans="1:17" s="184" customFormat="1" ht="105" customHeight="1" x14ac:dyDescent="0.25">
      <c r="A5" s="459"/>
      <c r="B5" s="444"/>
      <c r="C5" s="447"/>
      <c r="D5" s="449"/>
      <c r="E5" s="447"/>
      <c r="F5" s="458"/>
      <c r="G5" s="447"/>
      <c r="H5" s="458"/>
      <c r="I5" s="460"/>
      <c r="J5" s="194" t="s">
        <v>180</v>
      </c>
      <c r="K5" s="194" t="s">
        <v>181</v>
      </c>
      <c r="L5" s="194" t="s">
        <v>182</v>
      </c>
      <c r="M5" s="194" t="s">
        <v>217</v>
      </c>
      <c r="N5" s="194" t="s">
        <v>218</v>
      </c>
      <c r="O5" s="194" t="s">
        <v>219</v>
      </c>
      <c r="P5" s="194" t="s">
        <v>220</v>
      </c>
      <c r="Q5" s="462"/>
    </row>
    <row r="6" spans="1:17" x14ac:dyDescent="0.25">
      <c r="A6" s="122">
        <v>1</v>
      </c>
      <c r="B6" s="119">
        <v>2</v>
      </c>
      <c r="C6" s="102">
        <v>3</v>
      </c>
      <c r="D6" s="102">
        <v>4</v>
      </c>
      <c r="E6" s="102">
        <v>5</v>
      </c>
      <c r="F6" s="122">
        <v>6</v>
      </c>
      <c r="G6" s="122">
        <v>7</v>
      </c>
      <c r="H6" s="122">
        <v>8</v>
      </c>
      <c r="I6" s="122">
        <v>9</v>
      </c>
      <c r="J6" s="122">
        <v>10</v>
      </c>
      <c r="K6" s="122">
        <v>11</v>
      </c>
      <c r="L6" s="121">
        <v>12</v>
      </c>
      <c r="M6" s="122">
        <v>13</v>
      </c>
      <c r="N6" s="122">
        <v>14</v>
      </c>
      <c r="O6" s="122">
        <v>15</v>
      </c>
      <c r="P6" s="122">
        <v>16</v>
      </c>
      <c r="Q6" s="123">
        <v>17</v>
      </c>
    </row>
    <row r="7" spans="1:17" s="189" customFormat="1" ht="40.5" customHeight="1" x14ac:dyDescent="0.25">
      <c r="A7" s="185">
        <v>1</v>
      </c>
      <c r="B7" s="132" t="s">
        <v>221</v>
      </c>
      <c r="C7" s="199" t="s">
        <v>222</v>
      </c>
      <c r="D7" s="201" t="s">
        <v>239</v>
      </c>
      <c r="E7" s="132" t="s">
        <v>325</v>
      </c>
      <c r="F7" s="132">
        <v>10</v>
      </c>
      <c r="G7" s="186" t="s">
        <v>326</v>
      </c>
      <c r="H7" s="187">
        <v>0.4</v>
      </c>
      <c r="I7" s="187">
        <v>1</v>
      </c>
      <c r="J7" s="188"/>
      <c r="K7" s="188"/>
      <c r="L7" s="188">
        <v>1</v>
      </c>
      <c r="M7" s="132"/>
      <c r="N7" s="185"/>
      <c r="O7" s="185"/>
      <c r="P7" s="188">
        <v>1</v>
      </c>
      <c r="Q7" s="185"/>
    </row>
    <row r="8" spans="1:17" s="193" customFormat="1" ht="39.75" customHeight="1" x14ac:dyDescent="0.25">
      <c r="A8" s="190">
        <v>2</v>
      </c>
      <c r="B8" s="132" t="s">
        <v>221</v>
      </c>
      <c r="C8" s="199" t="s">
        <v>222</v>
      </c>
      <c r="D8" s="201" t="s">
        <v>239</v>
      </c>
      <c r="E8" s="191" t="s">
        <v>325</v>
      </c>
      <c r="F8" s="191">
        <v>10</v>
      </c>
      <c r="G8" s="186" t="s">
        <v>327</v>
      </c>
      <c r="H8" s="187">
        <v>0.4</v>
      </c>
      <c r="I8" s="238">
        <v>2</v>
      </c>
      <c r="J8" s="192"/>
      <c r="K8" s="192"/>
      <c r="L8" s="192">
        <v>2</v>
      </c>
      <c r="M8" s="191"/>
      <c r="N8" s="190"/>
      <c r="O8" s="190"/>
      <c r="P8" s="192">
        <v>2</v>
      </c>
      <c r="Q8" s="190"/>
    </row>
    <row r="9" spans="1:17" s="193" customFormat="1" ht="40.5" customHeight="1" x14ac:dyDescent="0.25">
      <c r="A9" s="185">
        <v>3</v>
      </c>
      <c r="B9" s="132" t="s">
        <v>221</v>
      </c>
      <c r="C9" s="199" t="s">
        <v>222</v>
      </c>
      <c r="D9" s="201" t="s">
        <v>239</v>
      </c>
      <c r="E9" s="191" t="s">
        <v>318</v>
      </c>
      <c r="F9" s="191">
        <v>10</v>
      </c>
      <c r="G9" s="186" t="s">
        <v>328</v>
      </c>
      <c r="H9" s="187">
        <v>0.4</v>
      </c>
      <c r="I9" s="238">
        <v>1</v>
      </c>
      <c r="J9" s="192"/>
      <c r="K9" s="192"/>
      <c r="L9" s="192">
        <v>1</v>
      </c>
      <c r="M9" s="191"/>
      <c r="N9" s="190"/>
      <c r="O9" s="190"/>
      <c r="P9" s="192">
        <v>1</v>
      </c>
      <c r="Q9" s="190"/>
    </row>
    <row r="10" spans="1:17" s="193" customFormat="1" ht="38.25" customHeight="1" x14ac:dyDescent="0.25">
      <c r="A10" s="190">
        <v>4</v>
      </c>
      <c r="B10" s="132" t="s">
        <v>221</v>
      </c>
      <c r="C10" s="199" t="s">
        <v>233</v>
      </c>
      <c r="D10" s="201" t="s">
        <v>239</v>
      </c>
      <c r="E10" s="191" t="s">
        <v>318</v>
      </c>
      <c r="F10" s="191">
        <v>10</v>
      </c>
      <c r="G10" s="186" t="s">
        <v>320</v>
      </c>
      <c r="H10" s="238">
        <v>0.4</v>
      </c>
      <c r="I10" s="238">
        <v>24</v>
      </c>
      <c r="J10" s="192"/>
      <c r="K10" s="192"/>
      <c r="L10" s="192">
        <v>24</v>
      </c>
      <c r="M10" s="191"/>
      <c r="N10" s="190"/>
      <c r="O10" s="190"/>
      <c r="P10" s="192">
        <v>24</v>
      </c>
      <c r="Q10" s="190"/>
    </row>
    <row r="11" spans="1:17" s="193" customFormat="1" ht="39" customHeight="1" x14ac:dyDescent="0.25">
      <c r="A11" s="185">
        <v>5</v>
      </c>
      <c r="B11" s="132" t="s">
        <v>221</v>
      </c>
      <c r="C11" s="199" t="s">
        <v>233</v>
      </c>
      <c r="D11" s="201" t="s">
        <v>239</v>
      </c>
      <c r="E11" s="132" t="s">
        <v>240</v>
      </c>
      <c r="F11" s="191">
        <v>10</v>
      </c>
      <c r="G11" s="239" t="s">
        <v>329</v>
      </c>
      <c r="H11" s="238">
        <v>0.4</v>
      </c>
      <c r="I11" s="238">
        <v>1</v>
      </c>
      <c r="J11" s="192"/>
      <c r="K11" s="192"/>
      <c r="L11" s="192">
        <v>1</v>
      </c>
      <c r="M11" s="191"/>
      <c r="N11" s="190"/>
      <c r="O11" s="190"/>
      <c r="P11" s="192">
        <v>1</v>
      </c>
      <c r="Q11" s="190"/>
    </row>
    <row r="12" spans="1:17" s="193" customFormat="1" ht="39" customHeight="1" x14ac:dyDescent="0.25">
      <c r="A12" s="190">
        <v>6</v>
      </c>
      <c r="B12" s="132" t="s">
        <v>221</v>
      </c>
      <c r="C12" s="199" t="s">
        <v>246</v>
      </c>
      <c r="D12" s="201" t="s">
        <v>239</v>
      </c>
      <c r="E12" s="132" t="s">
        <v>330</v>
      </c>
      <c r="F12" s="191">
        <v>10</v>
      </c>
      <c r="G12" s="239" t="s">
        <v>241</v>
      </c>
      <c r="H12" s="238">
        <v>0.4</v>
      </c>
      <c r="I12" s="238">
        <v>1</v>
      </c>
      <c r="J12" s="192"/>
      <c r="K12" s="192"/>
      <c r="L12" s="192">
        <v>1</v>
      </c>
      <c r="M12" s="191"/>
      <c r="N12" s="190"/>
      <c r="O12" s="190"/>
      <c r="P12" s="192">
        <v>1</v>
      </c>
      <c r="Q12" s="190"/>
    </row>
    <row r="13" spans="1:17" s="193" customFormat="1" ht="39" customHeight="1" x14ac:dyDescent="0.25">
      <c r="A13" s="185">
        <v>7</v>
      </c>
      <c r="B13" s="132" t="s">
        <v>221</v>
      </c>
      <c r="C13" s="199" t="s">
        <v>246</v>
      </c>
      <c r="D13" s="201" t="s">
        <v>239</v>
      </c>
      <c r="E13" s="132" t="s">
        <v>226</v>
      </c>
      <c r="F13" s="191">
        <v>10</v>
      </c>
      <c r="G13" s="239" t="s">
        <v>331</v>
      </c>
      <c r="H13" s="238">
        <v>0.4</v>
      </c>
      <c r="I13" s="238">
        <v>5</v>
      </c>
      <c r="J13" s="192"/>
      <c r="K13" s="192"/>
      <c r="L13" s="192">
        <v>5</v>
      </c>
      <c r="M13" s="191"/>
      <c r="N13" s="190"/>
      <c r="O13" s="190"/>
      <c r="P13" s="192">
        <v>5</v>
      </c>
      <c r="Q13" s="190"/>
    </row>
    <row r="14" spans="1:17" s="193" customFormat="1" ht="39" customHeight="1" x14ac:dyDescent="0.25">
      <c r="A14" s="190">
        <v>8</v>
      </c>
      <c r="B14" s="132" t="s">
        <v>221</v>
      </c>
      <c r="C14" s="199" t="s">
        <v>246</v>
      </c>
      <c r="D14" s="201" t="s">
        <v>239</v>
      </c>
      <c r="E14" s="132" t="s">
        <v>226</v>
      </c>
      <c r="F14" s="191">
        <v>10</v>
      </c>
      <c r="G14" s="239" t="s">
        <v>332</v>
      </c>
      <c r="H14" s="238">
        <v>0.4</v>
      </c>
      <c r="I14" s="238">
        <v>22</v>
      </c>
      <c r="J14" s="192"/>
      <c r="K14" s="192"/>
      <c r="L14" s="192">
        <v>22</v>
      </c>
      <c r="M14" s="191"/>
      <c r="N14" s="190"/>
      <c r="O14" s="190"/>
      <c r="P14" s="192">
        <v>22</v>
      </c>
      <c r="Q14" s="190"/>
    </row>
    <row r="15" spans="1:17" s="193" customFormat="1" ht="39" customHeight="1" x14ac:dyDescent="0.25">
      <c r="A15" s="185">
        <v>9</v>
      </c>
      <c r="B15" s="132" t="s">
        <v>221</v>
      </c>
      <c r="C15" s="199" t="s">
        <v>246</v>
      </c>
      <c r="D15" s="201" t="s">
        <v>239</v>
      </c>
      <c r="E15" s="132" t="s">
        <v>226</v>
      </c>
      <c r="F15" s="191">
        <v>10</v>
      </c>
      <c r="G15" s="239" t="s">
        <v>242</v>
      </c>
      <c r="H15" s="238">
        <v>0.4</v>
      </c>
      <c r="I15" s="238">
        <v>1</v>
      </c>
      <c r="J15" s="192"/>
      <c r="K15" s="192"/>
      <c r="L15" s="192">
        <v>1</v>
      </c>
      <c r="M15" s="191"/>
      <c r="N15" s="190"/>
      <c r="O15" s="190"/>
      <c r="P15" s="192">
        <v>1</v>
      </c>
      <c r="Q15" s="190"/>
    </row>
    <row r="16" spans="1:17" x14ac:dyDescent="0.25">
      <c r="A16" s="120"/>
      <c r="B16" s="120"/>
      <c r="C16" s="120"/>
      <c r="D16" s="120"/>
      <c r="E16" s="454">
        <f>SUM(I7:I15)</f>
        <v>58</v>
      </c>
      <c r="F16" s="455"/>
      <c r="G16" s="455"/>
      <c r="H16" s="455"/>
      <c r="I16" s="455"/>
      <c r="J16" s="133"/>
      <c r="K16" s="133"/>
      <c r="L16" s="133"/>
      <c r="M16" s="133"/>
      <c r="N16" s="134"/>
      <c r="O16" s="130"/>
      <c r="P16" s="130"/>
      <c r="Q16" s="120"/>
    </row>
    <row r="17" spans="1:19" x14ac:dyDescent="0.25">
      <c r="A17" s="120"/>
      <c r="B17" s="120"/>
      <c r="C17" s="120"/>
      <c r="D17" s="120"/>
      <c r="E17" s="133"/>
      <c r="F17" s="130"/>
      <c r="G17" s="130"/>
      <c r="H17" s="130"/>
      <c r="I17" s="130"/>
      <c r="J17" s="118"/>
      <c r="K17" s="118"/>
      <c r="L17" s="118"/>
      <c r="M17" s="118"/>
      <c r="N17" s="120"/>
      <c r="O17" s="130"/>
      <c r="P17" s="130"/>
      <c r="Q17" s="120"/>
    </row>
    <row r="18" spans="1:19" x14ac:dyDescent="0.25">
      <c r="A18" s="120"/>
      <c r="B18" s="120"/>
      <c r="C18" s="120"/>
      <c r="D18" s="120"/>
      <c r="E18" s="223"/>
      <c r="F18" s="229" t="s">
        <v>291</v>
      </c>
      <c r="G18" s="230"/>
      <c r="H18" s="230"/>
      <c r="I18" s="224"/>
      <c r="J18" s="118"/>
      <c r="K18" s="118"/>
      <c r="L18" s="118"/>
      <c r="M18" s="118"/>
      <c r="N18" s="120"/>
      <c r="O18" s="130"/>
      <c r="P18" s="130"/>
      <c r="Q18" s="120"/>
    </row>
    <row r="19" spans="1:19" x14ac:dyDescent="0.25">
      <c r="A19" s="120"/>
      <c r="B19" s="120"/>
      <c r="C19" s="120"/>
      <c r="D19" s="120"/>
      <c r="E19" s="118"/>
      <c r="F19" s="118" t="s">
        <v>227</v>
      </c>
      <c r="G19" s="118"/>
      <c r="H19" s="461" t="s">
        <v>43</v>
      </c>
      <c r="I19" s="461"/>
      <c r="J19" s="118"/>
      <c r="K19" s="118" t="s">
        <v>228</v>
      </c>
      <c r="L19" s="130"/>
      <c r="M19" s="118" t="s">
        <v>229</v>
      </c>
      <c r="N19" s="120"/>
      <c r="O19" s="130"/>
      <c r="P19" s="130"/>
      <c r="Q19" s="120"/>
      <c r="S19" s="226"/>
    </row>
    <row r="20" spans="1:19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S20" s="226"/>
    </row>
    <row r="21" spans="1:19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S21" s="226"/>
    </row>
    <row r="22" spans="1:19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S22" s="226"/>
    </row>
    <row r="23" spans="1:19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S23" s="226"/>
    </row>
    <row r="24" spans="1:19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S24" s="226"/>
    </row>
    <row r="25" spans="1:19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S25" s="226"/>
    </row>
    <row r="26" spans="1:19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S26" s="226"/>
    </row>
    <row r="27" spans="1:19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S27" s="226"/>
    </row>
    <row r="28" spans="1:19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S28" s="226"/>
    </row>
    <row r="29" spans="1:19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S29" s="226"/>
    </row>
    <row r="30" spans="1:19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S30" s="226"/>
    </row>
    <row r="31" spans="1:19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S31" s="226"/>
    </row>
    <row r="32" spans="1:19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S32" s="226"/>
    </row>
    <row r="33" spans="1:19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S33" s="226"/>
    </row>
    <row r="34" spans="1:19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S34" s="226"/>
    </row>
    <row r="35" spans="1:19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S35" s="226"/>
    </row>
    <row r="36" spans="1:19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S36" s="226"/>
    </row>
    <row r="37" spans="1:19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S37" s="226"/>
    </row>
    <row r="38" spans="1:19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S38" s="226"/>
    </row>
    <row r="39" spans="1:19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S39" s="226"/>
    </row>
    <row r="40" spans="1:19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S40" s="226"/>
    </row>
    <row r="41" spans="1:19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S41" s="226"/>
    </row>
    <row r="42" spans="1:19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S42" s="226"/>
    </row>
    <row r="43" spans="1:19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S43" s="226"/>
    </row>
    <row r="44" spans="1:19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S44" s="226"/>
    </row>
    <row r="45" spans="1:19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S45" s="226"/>
    </row>
    <row r="46" spans="1:19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S46" s="226"/>
    </row>
    <row r="47" spans="1:19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S47" s="226"/>
    </row>
    <row r="48" spans="1:19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S48" s="226"/>
    </row>
    <row r="49" spans="1:19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S49" s="226"/>
    </row>
    <row r="50" spans="1:19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S50" s="226"/>
    </row>
    <row r="51" spans="1:19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S51" s="226"/>
    </row>
    <row r="52" spans="1:19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S52" s="226"/>
    </row>
    <row r="53" spans="1:19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S53" s="226"/>
    </row>
    <row r="54" spans="1:19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S54" s="226"/>
    </row>
    <row r="55" spans="1:19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S55" s="226"/>
    </row>
    <row r="56" spans="1:19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S56" s="226"/>
    </row>
    <row r="57" spans="1:19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S57" s="226"/>
    </row>
    <row r="58" spans="1:19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S58" s="226"/>
    </row>
    <row r="59" spans="1:19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S59" s="226"/>
    </row>
    <row r="60" spans="1:19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S60" s="226"/>
    </row>
    <row r="61" spans="1:19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S61" s="226"/>
    </row>
    <row r="62" spans="1:19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S62" s="226"/>
    </row>
    <row r="63" spans="1:19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S63" s="226"/>
    </row>
    <row r="64" spans="1:19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S64" s="226"/>
    </row>
    <row r="65" spans="1:19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S65" s="226"/>
    </row>
    <row r="66" spans="1:19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S66" s="226"/>
    </row>
    <row r="67" spans="1:19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S67" s="226"/>
    </row>
    <row r="68" spans="1:19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S68" s="226"/>
    </row>
    <row r="69" spans="1:19" x14ac:dyDescent="0.25">
      <c r="S69" s="226"/>
    </row>
    <row r="70" spans="1:19" x14ac:dyDescent="0.25">
      <c r="S70" s="226"/>
    </row>
    <row r="71" spans="1:19" x14ac:dyDescent="0.25">
      <c r="S71" s="226"/>
    </row>
    <row r="72" spans="1:19" x14ac:dyDescent="0.25">
      <c r="S72" s="226"/>
    </row>
    <row r="73" spans="1:19" x14ac:dyDescent="0.25">
      <c r="S73" s="226"/>
    </row>
  </sheetData>
  <autoFilter ref="A6:Q16" xr:uid="{BF673C86-5C02-4D44-8F01-2A40CA3032B1}"/>
  <mergeCells count="19">
    <mergeCell ref="G4:G5"/>
    <mergeCell ref="H4:H5"/>
    <mergeCell ref="I4:I5"/>
    <mergeCell ref="H19:I19"/>
    <mergeCell ref="B1:K1"/>
    <mergeCell ref="B2:K2"/>
    <mergeCell ref="G3:H3"/>
    <mergeCell ref="I3:Q3"/>
    <mergeCell ref="Q4:Q5"/>
    <mergeCell ref="J4:L4"/>
    <mergeCell ref="M4:P4"/>
    <mergeCell ref="E16:I16"/>
    <mergeCell ref="A3:A5"/>
    <mergeCell ref="B3:B5"/>
    <mergeCell ref="C3:C5"/>
    <mergeCell ref="D3:D5"/>
    <mergeCell ref="E3:F3"/>
    <mergeCell ref="E4:E5"/>
    <mergeCell ref="F4:F5"/>
  </mergeCells>
  <phoneticPr fontId="55" type="noConversion"/>
  <pageMargins left="0.75" right="0.75" top="1" bottom="1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763B-C3C0-4E5F-AC24-F25AA71D3F9B}">
  <sheetPr>
    <tabColor theme="5" tint="0.39997558519241921"/>
    <pageSetUpPr fitToPage="1"/>
  </sheetPr>
  <dimension ref="A1:X68"/>
  <sheetViews>
    <sheetView view="pageBreakPreview" zoomScale="91" zoomScaleNormal="100" zoomScaleSheetLayoutView="91" workbookViewId="0">
      <selection activeCell="S8" sqref="S8"/>
    </sheetView>
  </sheetViews>
  <sheetFormatPr defaultColWidth="9.140625" defaultRowHeight="15" x14ac:dyDescent="0.25"/>
  <cols>
    <col min="1" max="1" width="7" style="99" customWidth="1"/>
    <col min="2" max="4" width="16.140625" style="99" customWidth="1"/>
    <col min="5" max="5" width="14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60" width="16.1406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6" width="16.1406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2" width="16.1406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8" width="16.1406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4" width="16.1406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40" width="16.1406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6" width="16.1406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2" width="16.1406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8" width="16.1406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4" width="16.1406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20" width="16.1406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6" width="16.1406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2" width="16.1406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8" width="16.1406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4" width="16.1406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100" width="16.1406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6" width="16.1406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2" width="16.1406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8" width="16.1406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4" width="16.1406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80" width="16.1406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6" width="16.1406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2" width="16.1406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8" width="16.1406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4" width="16.1406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60" width="16.1406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6" width="16.1406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2" width="16.1406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8" width="16.1406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4" width="16.1406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40" width="16.1406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6" width="16.1406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2" width="16.1406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8" width="16.1406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4" width="16.1406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20" width="16.1406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6" width="16.1406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2" width="16.1406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8" width="16.1406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4" width="16.1406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500" width="16.1406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6" width="16.1406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2" width="16.1406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8" width="16.1406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4" width="16.1406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80" width="16.1406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6" width="16.1406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2" width="16.1406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8" width="16.1406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4" width="16.1406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60" width="16.1406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6" width="16.1406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2" width="16.1406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8" width="16.1406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4" width="16.1406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40" width="16.1406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6" width="16.1406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2" width="16.1406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8" width="16.1406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4" width="16.1406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20" width="16.1406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6" width="16.1406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2" width="16.1406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17" x14ac:dyDescent="0.25">
      <c r="A2" s="97"/>
      <c r="B2" s="421" t="s">
        <v>309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17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17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3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17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34"/>
      <c r="J5" s="100" t="s">
        <v>180</v>
      </c>
      <c r="K5" s="100" t="s">
        <v>181</v>
      </c>
      <c r="L5" s="100" t="s">
        <v>182</v>
      </c>
      <c r="M5" s="100" t="s">
        <v>217</v>
      </c>
      <c r="N5" s="100" t="s">
        <v>218</v>
      </c>
      <c r="O5" s="100" t="s">
        <v>219</v>
      </c>
      <c r="P5" s="100" t="s">
        <v>220</v>
      </c>
      <c r="Q5" s="423"/>
    </row>
    <row r="6" spans="1:17" x14ac:dyDescent="0.25">
      <c r="A6" s="101">
        <v>1</v>
      </c>
      <c r="B6" s="98">
        <v>2</v>
      </c>
      <c r="C6" s="102">
        <v>3</v>
      </c>
      <c r="D6" s="102"/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246" customFormat="1" ht="47.25" customHeight="1" x14ac:dyDescent="0.25">
      <c r="A7" s="228">
        <v>1</v>
      </c>
      <c r="B7" s="109" t="s">
        <v>221</v>
      </c>
      <c r="C7" s="199" t="s">
        <v>225</v>
      </c>
      <c r="D7" s="199" t="s">
        <v>232</v>
      </c>
      <c r="E7" s="242" t="s">
        <v>333</v>
      </c>
      <c r="F7" s="109">
        <v>10</v>
      </c>
      <c r="G7" s="243" t="s">
        <v>334</v>
      </c>
      <c r="H7" s="107">
        <v>0.4</v>
      </c>
      <c r="I7" s="107">
        <v>1</v>
      </c>
      <c r="J7" s="227"/>
      <c r="K7" s="227"/>
      <c r="L7" s="227">
        <v>1</v>
      </c>
      <c r="M7" s="109"/>
      <c r="N7" s="228"/>
      <c r="O7" s="228"/>
      <c r="P7" s="227">
        <v>1</v>
      </c>
      <c r="Q7" s="228"/>
    </row>
    <row r="8" spans="1:17" s="184" customFormat="1" ht="48.75" customHeight="1" x14ac:dyDescent="0.25">
      <c r="A8" s="228">
        <v>2</v>
      </c>
      <c r="B8" s="109" t="s">
        <v>221</v>
      </c>
      <c r="C8" s="199" t="s">
        <v>225</v>
      </c>
      <c r="D8" s="199" t="s">
        <v>223</v>
      </c>
      <c r="E8" s="242" t="s">
        <v>333</v>
      </c>
      <c r="F8" s="115">
        <v>10</v>
      </c>
      <c r="G8" s="243" t="s">
        <v>284</v>
      </c>
      <c r="H8" s="107">
        <v>0.4</v>
      </c>
      <c r="I8" s="113">
        <v>1</v>
      </c>
      <c r="J8" s="114"/>
      <c r="K8" s="114"/>
      <c r="L8" s="114">
        <v>1</v>
      </c>
      <c r="M8" s="115"/>
      <c r="N8" s="116"/>
      <c r="O8" s="116"/>
      <c r="P8" s="114">
        <v>1</v>
      </c>
      <c r="Q8" s="116"/>
    </row>
    <row r="9" spans="1:17" s="184" customFormat="1" ht="41.25" customHeight="1" x14ac:dyDescent="0.25">
      <c r="A9" s="228">
        <v>3</v>
      </c>
      <c r="B9" s="109" t="s">
        <v>221</v>
      </c>
      <c r="C9" s="199" t="s">
        <v>246</v>
      </c>
      <c r="D9" s="199" t="s">
        <v>239</v>
      </c>
      <c r="E9" s="242" t="s">
        <v>226</v>
      </c>
      <c r="F9" s="115">
        <v>10</v>
      </c>
      <c r="G9" s="243" t="s">
        <v>230</v>
      </c>
      <c r="H9" s="107">
        <v>0.4</v>
      </c>
      <c r="I9" s="113">
        <v>2</v>
      </c>
      <c r="J9" s="114"/>
      <c r="K9" s="114"/>
      <c r="L9" s="114">
        <v>2</v>
      </c>
      <c r="M9" s="115"/>
      <c r="N9" s="116"/>
      <c r="O9" s="116"/>
      <c r="P9" s="114">
        <v>2</v>
      </c>
      <c r="Q9" s="116"/>
    </row>
    <row r="10" spans="1:17" s="184" customFormat="1" ht="49.5" customHeight="1" x14ac:dyDescent="0.25">
      <c r="A10" s="228">
        <v>4</v>
      </c>
      <c r="B10" s="109" t="s">
        <v>221</v>
      </c>
      <c r="C10" s="199" t="s">
        <v>246</v>
      </c>
      <c r="D10" s="199" t="s">
        <v>239</v>
      </c>
      <c r="E10" s="245" t="s">
        <v>226</v>
      </c>
      <c r="F10" s="115">
        <v>10</v>
      </c>
      <c r="G10" s="243" t="s">
        <v>335</v>
      </c>
      <c r="H10" s="113">
        <v>0.4</v>
      </c>
      <c r="I10" s="113">
        <v>11</v>
      </c>
      <c r="J10" s="114"/>
      <c r="K10" s="114"/>
      <c r="L10" s="114">
        <v>11</v>
      </c>
      <c r="M10" s="115"/>
      <c r="N10" s="116"/>
      <c r="O10" s="116"/>
      <c r="P10" s="114">
        <v>11</v>
      </c>
      <c r="Q10" s="116"/>
    </row>
    <row r="11" spans="1:17" s="184" customFormat="1" ht="42.75" customHeight="1" x14ac:dyDescent="0.25">
      <c r="A11" s="228">
        <v>5</v>
      </c>
      <c r="B11" s="109" t="s">
        <v>221</v>
      </c>
      <c r="C11" s="199" t="s">
        <v>233</v>
      </c>
      <c r="D11" s="199" t="s">
        <v>239</v>
      </c>
      <c r="E11" s="247" t="s">
        <v>318</v>
      </c>
      <c r="F11" s="115">
        <v>10</v>
      </c>
      <c r="G11" s="243" t="s">
        <v>336</v>
      </c>
      <c r="H11" s="113">
        <v>0.4</v>
      </c>
      <c r="I11" s="113">
        <v>7</v>
      </c>
      <c r="J11" s="114"/>
      <c r="K11" s="114"/>
      <c r="L11" s="114">
        <v>7</v>
      </c>
      <c r="M11" s="115"/>
      <c r="N11" s="116"/>
      <c r="O11" s="116"/>
      <c r="P11" s="114">
        <v>7</v>
      </c>
      <c r="Q11" s="116"/>
    </row>
    <row r="12" spans="1:17" s="184" customFormat="1" ht="39" customHeight="1" x14ac:dyDescent="0.25">
      <c r="A12" s="228">
        <v>6</v>
      </c>
      <c r="B12" s="109" t="s">
        <v>221</v>
      </c>
      <c r="C12" s="199" t="s">
        <v>233</v>
      </c>
      <c r="D12" s="199" t="s">
        <v>239</v>
      </c>
      <c r="E12" s="242" t="s">
        <v>318</v>
      </c>
      <c r="F12" s="115">
        <v>10</v>
      </c>
      <c r="G12" s="243" t="s">
        <v>337</v>
      </c>
      <c r="H12" s="107">
        <v>0.4</v>
      </c>
      <c r="I12" s="113">
        <v>2</v>
      </c>
      <c r="J12" s="114"/>
      <c r="K12" s="114"/>
      <c r="L12" s="114">
        <v>2</v>
      </c>
      <c r="M12" s="115"/>
      <c r="N12" s="116"/>
      <c r="O12" s="116"/>
      <c r="P12" s="114">
        <v>2</v>
      </c>
      <c r="Q12" s="116"/>
    </row>
    <row r="13" spans="1:17" s="184" customFormat="1" ht="43.5" customHeight="1" x14ac:dyDescent="0.25">
      <c r="A13" s="228">
        <v>7</v>
      </c>
      <c r="B13" s="109" t="s">
        <v>221</v>
      </c>
      <c r="C13" s="199" t="s">
        <v>233</v>
      </c>
      <c r="D13" s="199" t="s">
        <v>239</v>
      </c>
      <c r="E13" s="245" t="s">
        <v>318</v>
      </c>
      <c r="F13" s="115">
        <v>10</v>
      </c>
      <c r="G13" s="243" t="s">
        <v>338</v>
      </c>
      <c r="H13" s="113">
        <v>0.4</v>
      </c>
      <c r="I13" s="113">
        <v>2</v>
      </c>
      <c r="J13" s="114"/>
      <c r="K13" s="114"/>
      <c r="L13" s="114">
        <v>2</v>
      </c>
      <c r="M13" s="115"/>
      <c r="N13" s="116"/>
      <c r="O13" s="116"/>
      <c r="P13" s="114">
        <v>2</v>
      </c>
      <c r="Q13" s="116"/>
    </row>
    <row r="14" spans="1:17" s="184" customFormat="1" ht="39.75" customHeight="1" x14ac:dyDescent="0.25">
      <c r="A14" s="228">
        <v>8</v>
      </c>
      <c r="B14" s="109" t="s">
        <v>221</v>
      </c>
      <c r="C14" s="199" t="s">
        <v>233</v>
      </c>
      <c r="D14" s="199" t="s">
        <v>239</v>
      </c>
      <c r="E14" s="247" t="s">
        <v>318</v>
      </c>
      <c r="F14" s="115">
        <v>10</v>
      </c>
      <c r="G14" s="243" t="s">
        <v>339</v>
      </c>
      <c r="H14" s="113">
        <v>0.4</v>
      </c>
      <c r="I14" s="113">
        <v>1</v>
      </c>
      <c r="J14" s="114"/>
      <c r="K14" s="114"/>
      <c r="L14" s="114">
        <v>1</v>
      </c>
      <c r="M14" s="115"/>
      <c r="N14" s="116"/>
      <c r="O14" s="116"/>
      <c r="P14" s="114">
        <v>1</v>
      </c>
      <c r="Q14" s="116"/>
    </row>
    <row r="15" spans="1:17" s="184" customFormat="1" ht="39.75" customHeight="1" x14ac:dyDescent="0.25">
      <c r="A15" s="228">
        <v>9</v>
      </c>
      <c r="B15" s="109" t="s">
        <v>221</v>
      </c>
      <c r="C15" s="199" t="s">
        <v>233</v>
      </c>
      <c r="D15" s="199" t="s">
        <v>239</v>
      </c>
      <c r="E15" s="247" t="s">
        <v>318</v>
      </c>
      <c r="F15" s="115">
        <v>10</v>
      </c>
      <c r="G15" s="243" t="s">
        <v>340</v>
      </c>
      <c r="H15" s="113">
        <v>0.4</v>
      </c>
      <c r="I15" s="113">
        <v>3</v>
      </c>
      <c r="J15" s="114"/>
      <c r="K15" s="114"/>
      <c r="L15" s="114">
        <v>3</v>
      </c>
      <c r="M15" s="115"/>
      <c r="N15" s="116"/>
      <c r="O15" s="116"/>
      <c r="P15" s="114">
        <v>3</v>
      </c>
      <c r="Q15" s="116"/>
    </row>
    <row r="16" spans="1:17" s="184" customFormat="1" ht="39.75" customHeight="1" x14ac:dyDescent="0.25">
      <c r="A16" s="228">
        <v>10</v>
      </c>
      <c r="B16" s="109" t="s">
        <v>221</v>
      </c>
      <c r="C16" s="199" t="s">
        <v>233</v>
      </c>
      <c r="D16" s="199" t="s">
        <v>239</v>
      </c>
      <c r="E16" s="247" t="s">
        <v>318</v>
      </c>
      <c r="F16" s="115">
        <v>10</v>
      </c>
      <c r="G16" s="243" t="s">
        <v>341</v>
      </c>
      <c r="H16" s="113">
        <v>0.4</v>
      </c>
      <c r="I16" s="113">
        <v>2</v>
      </c>
      <c r="J16" s="114"/>
      <c r="K16" s="114"/>
      <c r="L16" s="114">
        <v>2</v>
      </c>
      <c r="M16" s="115"/>
      <c r="N16" s="116"/>
      <c r="O16" s="116"/>
      <c r="P16" s="114">
        <v>2</v>
      </c>
      <c r="Q16" s="116"/>
    </row>
    <row r="17" spans="1:19" x14ac:dyDescent="0.25">
      <c r="A17" s="97"/>
      <c r="B17" s="97"/>
      <c r="C17" s="97"/>
      <c r="D17" s="97"/>
      <c r="E17" s="97"/>
      <c r="F17" s="97"/>
      <c r="G17" s="97"/>
      <c r="H17" s="97"/>
      <c r="I17" s="97">
        <f>SUM(I7:I16)</f>
        <v>32</v>
      </c>
      <c r="J17" s="97"/>
      <c r="K17" s="97"/>
      <c r="L17" s="97"/>
      <c r="M17" s="97"/>
      <c r="N17" s="97"/>
      <c r="O17" s="97"/>
      <c r="P17" s="97"/>
      <c r="Q17" s="97"/>
    </row>
    <row r="18" spans="1:19" ht="15.75" x14ac:dyDescent="0.25">
      <c r="A18" s="97"/>
      <c r="B18" s="97"/>
      <c r="C18" s="97"/>
      <c r="D18" s="97"/>
      <c r="E18" s="231" t="s">
        <v>290</v>
      </c>
      <c r="F18" s="232"/>
      <c r="G18" s="232"/>
      <c r="H18" s="232"/>
      <c r="I18" s="232"/>
      <c r="J18" s="117"/>
      <c r="K18" s="117"/>
      <c r="L18" s="117"/>
      <c r="M18" s="117"/>
      <c r="N18" s="97"/>
      <c r="Q18" s="97"/>
    </row>
    <row r="19" spans="1:19" x14ac:dyDescent="0.25">
      <c r="A19" s="97"/>
      <c r="B19" s="97"/>
      <c r="C19" s="97"/>
      <c r="D19" s="97"/>
      <c r="E19" s="118"/>
      <c r="F19" s="118" t="s">
        <v>227</v>
      </c>
      <c r="G19" s="118"/>
      <c r="H19" s="118" t="s">
        <v>43</v>
      </c>
      <c r="I19" s="118"/>
      <c r="J19" s="118"/>
      <c r="K19" s="118" t="s">
        <v>228</v>
      </c>
      <c r="M19" s="118" t="s">
        <v>229</v>
      </c>
      <c r="N19" s="97"/>
      <c r="Q19" s="97"/>
      <c r="S19" s="240"/>
    </row>
    <row r="20" spans="1:19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S20" s="241"/>
    </row>
    <row r="21" spans="1:19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S21" s="237"/>
    </row>
    <row r="22" spans="1:19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S22" s="237"/>
    </row>
    <row r="23" spans="1:19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S23" s="237"/>
    </row>
    <row r="24" spans="1:19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S24" s="237"/>
    </row>
    <row r="25" spans="1:19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S25" s="237"/>
    </row>
    <row r="26" spans="1:19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S26" s="237"/>
    </row>
    <row r="27" spans="1:19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S27" s="237"/>
    </row>
    <row r="28" spans="1:19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S28" s="237"/>
    </row>
    <row r="29" spans="1:19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S29" s="237"/>
    </row>
    <row r="30" spans="1:19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S30" s="237"/>
    </row>
    <row r="31" spans="1:19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S31" s="237"/>
    </row>
    <row r="32" spans="1:19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S32" s="237"/>
    </row>
    <row r="33" spans="1:24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S33" s="237"/>
    </row>
    <row r="34" spans="1:24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S34" s="237"/>
    </row>
    <row r="35" spans="1:24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S35" s="237"/>
      <c r="V35" s="244"/>
      <c r="W35" s="244"/>
      <c r="X35" s="244"/>
    </row>
    <row r="36" spans="1:24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S36" s="237"/>
      <c r="V36" s="244"/>
      <c r="W36" s="244"/>
      <c r="X36" s="244"/>
    </row>
    <row r="37" spans="1:24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S37" s="237"/>
      <c r="V37" s="244"/>
      <c r="W37" s="244"/>
      <c r="X37" s="244"/>
    </row>
    <row r="38" spans="1:24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S38" s="237"/>
      <c r="V38" s="244"/>
      <c r="W38" s="244"/>
      <c r="X38" s="244"/>
    </row>
    <row r="39" spans="1:24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S39" s="237"/>
      <c r="V39" s="244"/>
      <c r="W39" s="244"/>
      <c r="X39" s="244"/>
    </row>
    <row r="40" spans="1:24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S40" s="237"/>
      <c r="V40" s="244"/>
      <c r="W40" s="244"/>
      <c r="X40" s="244"/>
    </row>
    <row r="41" spans="1:24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S41" s="237"/>
      <c r="V41" s="244"/>
      <c r="W41" s="244"/>
      <c r="X41" s="244"/>
    </row>
    <row r="42" spans="1:24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S42" s="237"/>
      <c r="V42" s="244"/>
      <c r="W42" s="244"/>
      <c r="X42" s="244"/>
    </row>
    <row r="43" spans="1:24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S43" s="237"/>
      <c r="V43" s="244"/>
      <c r="W43" s="244"/>
      <c r="X43" s="244"/>
    </row>
    <row r="44" spans="1:24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S44" s="237"/>
      <c r="V44" s="244"/>
      <c r="W44" s="244"/>
      <c r="X44" s="244"/>
    </row>
    <row r="45" spans="1:24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S45" s="237"/>
      <c r="V45" s="244"/>
      <c r="W45" s="244"/>
      <c r="X45" s="244"/>
    </row>
    <row r="46" spans="1:24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S46" s="237"/>
      <c r="V46" s="244"/>
      <c r="W46" s="244"/>
      <c r="X46" s="244"/>
    </row>
    <row r="47" spans="1:24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S47" s="237"/>
      <c r="V47" s="244"/>
      <c r="W47" s="244"/>
      <c r="X47" s="244"/>
    </row>
    <row r="48" spans="1:24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S48" s="237"/>
      <c r="V48" s="244"/>
      <c r="W48" s="244"/>
      <c r="X48" s="244"/>
    </row>
    <row r="49" spans="1:24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S49" s="237"/>
      <c r="V49" s="244"/>
      <c r="W49" s="244"/>
      <c r="X49" s="244"/>
    </row>
    <row r="50" spans="1:24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S50" s="237"/>
      <c r="V50" s="244"/>
      <c r="W50" s="244"/>
      <c r="X50" s="244"/>
    </row>
    <row r="51" spans="1:24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24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24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24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24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24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24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24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24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24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24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24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24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1:17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</sheetData>
  <autoFilter ref="A6:Q19" xr:uid="{5ED1F71E-0177-49B1-AC6C-72FD0A2590AB}"/>
  <mergeCells count="17"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  <mergeCell ref="F4:F5"/>
  </mergeCells>
  <phoneticPr fontId="54" type="noConversion"/>
  <pageMargins left="0.7" right="0.7" top="0.75" bottom="0.75" header="0.3" footer="0.3"/>
  <pageSetup paperSize="9" scale="67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E9F6-6C6A-4F56-95AD-665F9DEAF1DC}">
  <sheetPr>
    <tabColor theme="5" tint="0.39997558519241921"/>
    <pageSetUpPr fitToPage="1"/>
  </sheetPr>
  <dimension ref="A1:V67"/>
  <sheetViews>
    <sheetView view="pageBreakPreview" topLeftCell="B1" zoomScale="91" zoomScaleNormal="100" zoomScaleSheetLayoutView="91" workbookViewId="0">
      <selection activeCell="X35" sqref="X35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2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19" width="27.42578125" style="99" customWidth="1"/>
    <col min="20" max="20" width="15" style="99" customWidth="1"/>
    <col min="21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2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2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2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2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2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2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2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2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2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2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2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2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2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2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2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2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2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2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2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2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2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2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2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2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2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2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2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2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2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2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2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2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2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2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2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2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2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2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2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2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2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2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2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2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2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2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2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2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2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2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2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2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2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2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2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2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2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2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2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2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2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2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2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8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18" x14ac:dyDescent="0.25">
      <c r="A2" s="97"/>
      <c r="B2" s="421" t="s">
        <v>310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18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18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3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18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34"/>
      <c r="J5" s="100" t="s">
        <v>180</v>
      </c>
      <c r="K5" s="100" t="s">
        <v>181</v>
      </c>
      <c r="L5" s="100" t="s">
        <v>182</v>
      </c>
      <c r="M5" s="100" t="s">
        <v>217</v>
      </c>
      <c r="N5" s="100" t="s">
        <v>218</v>
      </c>
      <c r="O5" s="100" t="s">
        <v>219</v>
      </c>
      <c r="P5" s="100" t="s">
        <v>220</v>
      </c>
      <c r="Q5" s="423"/>
    </row>
    <row r="6" spans="1:18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8" s="111" customFormat="1" ht="30" customHeight="1" x14ac:dyDescent="0.25">
      <c r="A7" s="104">
        <v>1</v>
      </c>
      <c r="B7" s="105" t="s">
        <v>221</v>
      </c>
      <c r="C7" s="199" t="s">
        <v>233</v>
      </c>
      <c r="D7" s="135" t="s">
        <v>239</v>
      </c>
      <c r="E7" s="135" t="s">
        <v>318</v>
      </c>
      <c r="F7" s="109">
        <v>10</v>
      </c>
      <c r="G7" s="136" t="s">
        <v>342</v>
      </c>
      <c r="H7" s="137">
        <v>0.4</v>
      </c>
      <c r="I7" s="107">
        <v>2</v>
      </c>
      <c r="J7" s="100"/>
      <c r="K7" s="100"/>
      <c r="L7" s="183">
        <v>2</v>
      </c>
      <c r="M7" s="109"/>
      <c r="N7" s="183"/>
      <c r="O7" s="183"/>
      <c r="P7" s="183">
        <v>2</v>
      </c>
      <c r="Q7" s="183"/>
    </row>
    <row r="8" spans="1:18" ht="30" customHeight="1" x14ac:dyDescent="0.25">
      <c r="A8" s="112">
        <f t="shared" ref="A8" si="0">A7+1</f>
        <v>2</v>
      </c>
      <c r="B8" s="105" t="s">
        <v>221</v>
      </c>
      <c r="C8" s="199" t="s">
        <v>233</v>
      </c>
      <c r="D8" s="135" t="s">
        <v>239</v>
      </c>
      <c r="E8" s="102" t="s">
        <v>318</v>
      </c>
      <c r="F8" s="115">
        <v>10</v>
      </c>
      <c r="G8" s="136" t="s">
        <v>343</v>
      </c>
      <c r="H8" s="137">
        <v>0.4</v>
      </c>
      <c r="I8" s="113">
        <v>3</v>
      </c>
      <c r="J8" s="101"/>
      <c r="K8" s="101"/>
      <c r="L8" s="114">
        <v>3</v>
      </c>
      <c r="M8" s="115"/>
      <c r="N8" s="114"/>
      <c r="O8" s="114"/>
      <c r="P8" s="114">
        <v>3</v>
      </c>
      <c r="Q8" s="114"/>
    </row>
    <row r="9" spans="1:18" s="184" customFormat="1" ht="39" customHeight="1" x14ac:dyDescent="0.25">
      <c r="A9" s="228">
        <v>3</v>
      </c>
      <c r="B9" s="109" t="s">
        <v>221</v>
      </c>
      <c r="C9" s="199" t="s">
        <v>233</v>
      </c>
      <c r="D9" s="143" t="s">
        <v>239</v>
      </c>
      <c r="E9" s="115" t="s">
        <v>318</v>
      </c>
      <c r="F9" s="115">
        <v>10</v>
      </c>
      <c r="G9" s="243" t="s">
        <v>346</v>
      </c>
      <c r="H9" s="107">
        <v>0.4</v>
      </c>
      <c r="I9" s="113">
        <v>14</v>
      </c>
      <c r="J9" s="114"/>
      <c r="K9" s="114"/>
      <c r="L9" s="114">
        <v>14</v>
      </c>
      <c r="M9" s="115"/>
      <c r="N9" s="114"/>
      <c r="O9" s="114"/>
      <c r="P9" s="114">
        <v>14</v>
      </c>
      <c r="Q9" s="114"/>
    </row>
    <row r="10" spans="1:18" ht="39" x14ac:dyDescent="0.25">
      <c r="A10" s="181">
        <v>4</v>
      </c>
      <c r="B10" s="105" t="s">
        <v>221</v>
      </c>
      <c r="C10" s="199" t="s">
        <v>233</v>
      </c>
      <c r="D10" s="143" t="s">
        <v>239</v>
      </c>
      <c r="E10" s="140" t="s">
        <v>240</v>
      </c>
      <c r="F10" s="115">
        <v>10</v>
      </c>
      <c r="G10" s="141" t="s">
        <v>344</v>
      </c>
      <c r="H10" s="113">
        <v>0.4</v>
      </c>
      <c r="I10" s="113">
        <v>1</v>
      </c>
      <c r="J10" s="116"/>
      <c r="K10" s="116"/>
      <c r="L10" s="114">
        <v>1</v>
      </c>
      <c r="M10" s="115"/>
      <c r="N10" s="114"/>
      <c r="O10" s="114"/>
      <c r="P10" s="114">
        <v>1</v>
      </c>
      <c r="Q10" s="114"/>
      <c r="R10" s="111"/>
    </row>
    <row r="11" spans="1:18" ht="39" x14ac:dyDescent="0.25">
      <c r="A11" s="112">
        <v>5</v>
      </c>
      <c r="B11" s="105" t="s">
        <v>221</v>
      </c>
      <c r="C11" s="199" t="s">
        <v>233</v>
      </c>
      <c r="D11" s="143" t="s">
        <v>239</v>
      </c>
      <c r="E11" s="140" t="s">
        <v>318</v>
      </c>
      <c r="F11" s="115">
        <v>10</v>
      </c>
      <c r="G11" s="110" t="s">
        <v>345</v>
      </c>
      <c r="H11" s="113">
        <v>0.4</v>
      </c>
      <c r="I11" s="113">
        <v>1</v>
      </c>
      <c r="J11" s="116"/>
      <c r="K11" s="116"/>
      <c r="L11" s="114">
        <v>1</v>
      </c>
      <c r="M11" s="115"/>
      <c r="N11" s="114"/>
      <c r="O11" s="114"/>
      <c r="P11" s="114">
        <v>1</v>
      </c>
      <c r="Q11" s="114"/>
    </row>
    <row r="12" spans="1:18" ht="39" x14ac:dyDescent="0.25">
      <c r="A12" s="181">
        <v>6</v>
      </c>
      <c r="B12" s="105" t="s">
        <v>221</v>
      </c>
      <c r="C12" s="199" t="s">
        <v>246</v>
      </c>
      <c r="D12" s="143" t="s">
        <v>239</v>
      </c>
      <c r="E12" s="140" t="s">
        <v>226</v>
      </c>
      <c r="F12" s="115">
        <v>10</v>
      </c>
      <c r="G12" s="110" t="s">
        <v>335</v>
      </c>
      <c r="H12" s="113">
        <v>0.4</v>
      </c>
      <c r="I12" s="113">
        <v>9</v>
      </c>
      <c r="J12" s="116"/>
      <c r="K12" s="116"/>
      <c r="L12" s="114">
        <v>9</v>
      </c>
      <c r="M12" s="115"/>
      <c r="N12" s="114"/>
      <c r="O12" s="114"/>
      <c r="P12" s="114">
        <v>9</v>
      </c>
      <c r="Q12" s="114"/>
    </row>
    <row r="13" spans="1:18" s="184" customFormat="1" ht="60" customHeight="1" x14ac:dyDescent="0.25">
      <c r="A13" s="116">
        <v>7</v>
      </c>
      <c r="B13" s="109" t="s">
        <v>221</v>
      </c>
      <c r="C13" s="199" t="s">
        <v>222</v>
      </c>
      <c r="D13" s="143" t="s">
        <v>347</v>
      </c>
      <c r="E13" s="248" t="s">
        <v>348</v>
      </c>
      <c r="F13" s="115">
        <v>10</v>
      </c>
      <c r="G13" s="141" t="s">
        <v>349</v>
      </c>
      <c r="H13" s="113">
        <v>0.4</v>
      </c>
      <c r="I13" s="113">
        <v>1</v>
      </c>
      <c r="J13" s="116"/>
      <c r="K13" s="116"/>
      <c r="L13" s="114">
        <v>1</v>
      </c>
      <c r="M13" s="115"/>
      <c r="N13" s="114"/>
      <c r="O13" s="114"/>
      <c r="P13" s="114">
        <v>1</v>
      </c>
      <c r="Q13" s="114"/>
      <c r="R13" s="246"/>
    </row>
    <row r="14" spans="1:18" ht="39" x14ac:dyDescent="0.25">
      <c r="A14" s="181">
        <v>8</v>
      </c>
      <c r="B14" s="105" t="s">
        <v>221</v>
      </c>
      <c r="C14" s="199" t="s">
        <v>350</v>
      </c>
      <c r="D14" s="143" t="s">
        <v>281</v>
      </c>
      <c r="E14" s="140" t="s">
        <v>351</v>
      </c>
      <c r="F14" s="115">
        <v>6</v>
      </c>
      <c r="G14" s="110" t="s">
        <v>242</v>
      </c>
      <c r="H14" s="113">
        <v>0.4</v>
      </c>
      <c r="I14" s="113">
        <v>1</v>
      </c>
      <c r="J14" s="116"/>
      <c r="K14" s="116"/>
      <c r="L14" s="114">
        <v>1</v>
      </c>
      <c r="M14" s="115"/>
      <c r="N14" s="114"/>
      <c r="O14" s="114"/>
      <c r="P14" s="114">
        <v>1</v>
      </c>
      <c r="Q14" s="114"/>
    </row>
    <row r="15" spans="1:18" s="184" customFormat="1" ht="60" customHeight="1" x14ac:dyDescent="0.25">
      <c r="A15" s="228">
        <v>9</v>
      </c>
      <c r="B15" s="109" t="s">
        <v>221</v>
      </c>
      <c r="C15" s="199" t="s">
        <v>280</v>
      </c>
      <c r="D15" s="143" t="s">
        <v>245</v>
      </c>
      <c r="E15" s="140" t="s">
        <v>363</v>
      </c>
      <c r="F15" s="115">
        <v>10</v>
      </c>
      <c r="G15" s="141" t="s">
        <v>342</v>
      </c>
      <c r="H15" s="113">
        <v>0.4</v>
      </c>
      <c r="I15" s="113">
        <v>2</v>
      </c>
      <c r="J15" s="116"/>
      <c r="K15" s="116"/>
      <c r="L15" s="114">
        <v>2</v>
      </c>
      <c r="M15" s="115"/>
      <c r="N15" s="114"/>
      <c r="O15" s="114"/>
      <c r="P15" s="114">
        <v>2</v>
      </c>
      <c r="Q15" s="114"/>
      <c r="R15" s="246"/>
    </row>
    <row r="16" spans="1:18" x14ac:dyDescent="0.25">
      <c r="A16" s="97"/>
      <c r="B16" s="97"/>
      <c r="C16" s="97"/>
      <c r="D16" s="97"/>
      <c r="E16" s="97"/>
      <c r="F16" s="97"/>
      <c r="G16" s="97"/>
      <c r="H16" s="97"/>
      <c r="I16" s="97">
        <f>SUM(I7:I15)</f>
        <v>34</v>
      </c>
      <c r="J16" s="97"/>
      <c r="K16" s="97"/>
      <c r="L16" s="97"/>
      <c r="M16" s="97"/>
      <c r="N16" s="97"/>
      <c r="O16" s="97"/>
      <c r="P16" s="97"/>
      <c r="Q16" s="97"/>
    </row>
    <row r="17" spans="1:22" ht="15.75" x14ac:dyDescent="0.25">
      <c r="A17" s="97"/>
      <c r="B17" s="97"/>
      <c r="C17" s="97"/>
      <c r="D17" s="97"/>
      <c r="E17" s="231" t="s">
        <v>290</v>
      </c>
      <c r="F17" s="232"/>
      <c r="G17" s="232"/>
      <c r="H17" s="232"/>
      <c r="I17" s="232"/>
      <c r="J17" s="117"/>
      <c r="K17" s="117"/>
      <c r="L17" s="117"/>
      <c r="M17" s="117"/>
      <c r="N17" s="97"/>
      <c r="Q17" s="97"/>
    </row>
    <row r="18" spans="1:22" x14ac:dyDescent="0.25">
      <c r="A18" s="97"/>
      <c r="B18" s="97"/>
      <c r="C18" s="97"/>
      <c r="D18" s="97"/>
      <c r="E18" s="118"/>
      <c r="F18" s="118" t="s">
        <v>227</v>
      </c>
      <c r="G18" s="118"/>
      <c r="H18" s="118" t="s">
        <v>43</v>
      </c>
      <c r="I18" s="118"/>
      <c r="J18" s="118"/>
      <c r="K18" s="118" t="s">
        <v>228</v>
      </c>
      <c r="M18" s="118" t="s">
        <v>229</v>
      </c>
      <c r="N18" s="97"/>
      <c r="Q18" s="97"/>
      <c r="T18" s="226"/>
      <c r="U18" s="226"/>
      <c r="V18" s="226"/>
    </row>
    <row r="19" spans="1:22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S19" s="226"/>
      <c r="T19" s="226"/>
      <c r="U19" s="226"/>
      <c r="V19" s="226"/>
    </row>
    <row r="20" spans="1:22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S20" s="226"/>
      <c r="T20" s="226"/>
      <c r="U20" s="226"/>
      <c r="V20" s="226"/>
    </row>
    <row r="21" spans="1:22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S21" s="226"/>
      <c r="T21" s="226"/>
      <c r="U21" s="226"/>
      <c r="V21" s="226"/>
    </row>
    <row r="22" spans="1:22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S22" s="226"/>
      <c r="T22" s="226"/>
      <c r="U22" s="226"/>
      <c r="V22" s="226"/>
    </row>
    <row r="23" spans="1:22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S23" s="226"/>
      <c r="T23" s="226"/>
      <c r="U23" s="226"/>
      <c r="V23" s="226"/>
    </row>
    <row r="24" spans="1:22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S24" s="226"/>
      <c r="T24" s="226"/>
      <c r="U24" s="226"/>
      <c r="V24" s="226"/>
    </row>
    <row r="25" spans="1:22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S25" s="226"/>
      <c r="T25" s="226"/>
      <c r="U25" s="226"/>
      <c r="V25" s="226"/>
    </row>
    <row r="26" spans="1:22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S26" s="226"/>
      <c r="T26" s="226"/>
      <c r="U26" s="226"/>
      <c r="V26" s="226"/>
    </row>
    <row r="27" spans="1:22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S27" s="226"/>
      <c r="T27" s="226"/>
      <c r="U27" s="226"/>
      <c r="V27" s="226"/>
    </row>
    <row r="28" spans="1:22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S28" s="226"/>
      <c r="T28" s="226"/>
      <c r="U28" s="226"/>
      <c r="V28" s="226"/>
    </row>
    <row r="29" spans="1:22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S29" s="226"/>
      <c r="T29" s="226"/>
      <c r="U29" s="226"/>
      <c r="V29" s="226"/>
    </row>
    <row r="30" spans="1:22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S30" s="226"/>
      <c r="T30" s="226"/>
      <c r="U30" s="226"/>
      <c r="V30" s="226"/>
    </row>
    <row r="31" spans="1:22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S31" s="226"/>
      <c r="T31" s="226"/>
      <c r="U31" s="226"/>
      <c r="V31" s="226"/>
    </row>
    <row r="32" spans="1:22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S32" s="226"/>
      <c r="T32" s="226"/>
      <c r="U32" s="226"/>
      <c r="V32" s="226"/>
    </row>
    <row r="33" spans="1:22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S33" s="226"/>
      <c r="T33" s="226"/>
      <c r="U33" s="226"/>
      <c r="V33" s="226"/>
    </row>
    <row r="34" spans="1:22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S34" s="226"/>
      <c r="T34" s="226"/>
      <c r="U34" s="226"/>
      <c r="V34" s="226"/>
    </row>
    <row r="35" spans="1:22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S35" s="226"/>
      <c r="T35" s="226"/>
      <c r="U35" s="226"/>
      <c r="V35" s="226"/>
    </row>
    <row r="36" spans="1:22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S36" s="226"/>
      <c r="T36" s="226"/>
      <c r="U36" s="226"/>
      <c r="V36" s="226"/>
    </row>
    <row r="37" spans="1:22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S37" s="226"/>
      <c r="T37" s="226"/>
      <c r="U37" s="226"/>
      <c r="V37" s="226"/>
    </row>
    <row r="38" spans="1:22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S38" s="226"/>
      <c r="T38" s="226"/>
      <c r="U38" s="226"/>
      <c r="V38" s="226"/>
    </row>
    <row r="39" spans="1:22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S39" s="226"/>
      <c r="T39" s="226"/>
      <c r="U39" s="226"/>
      <c r="V39" s="226"/>
    </row>
    <row r="40" spans="1:22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S40" s="226"/>
      <c r="T40" s="226"/>
      <c r="U40" s="226"/>
      <c r="V40" s="226"/>
    </row>
    <row r="41" spans="1:22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S41" s="226"/>
      <c r="T41" s="226"/>
      <c r="U41" s="226"/>
      <c r="V41" s="226"/>
    </row>
    <row r="42" spans="1:22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22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22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22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22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22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22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</sheetData>
  <autoFilter ref="A6:Q18" xr:uid="{96A4CF8A-9B88-4C5F-AB2B-C801020B4EB2}"/>
  <mergeCells count="17"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  <mergeCell ref="F4:F5"/>
  </mergeCells>
  <pageMargins left="0.75" right="0.75" top="1" bottom="1" header="0.5" footer="0.5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9721-C7EB-44E0-9824-BCE87B79651B}">
  <sheetPr>
    <tabColor theme="5" tint="0.39997558519241921"/>
    <pageSetUpPr fitToPage="1"/>
  </sheetPr>
  <dimension ref="A1:Z101"/>
  <sheetViews>
    <sheetView view="pageBreakPreview" zoomScale="91" zoomScaleNormal="100" zoomScaleSheetLayoutView="91" workbookViewId="0">
      <selection activeCell="C12" sqref="C12:G12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142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19" width="16" style="99" customWidth="1"/>
    <col min="20" max="20" width="9.140625" style="99"/>
    <col min="21" max="21" width="16.85546875" style="99" customWidth="1"/>
    <col min="22" max="23" width="9.140625" style="99"/>
    <col min="24" max="24" width="15.140625" style="99" customWidth="1"/>
    <col min="25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17" x14ac:dyDescent="0.25">
      <c r="A2" s="97"/>
      <c r="B2" s="421" t="s">
        <v>311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17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17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3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17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34"/>
      <c r="J5" s="100" t="s">
        <v>180</v>
      </c>
      <c r="K5" s="100" t="s">
        <v>181</v>
      </c>
      <c r="L5" s="100" t="s">
        <v>182</v>
      </c>
      <c r="M5" s="100" t="s">
        <v>217</v>
      </c>
      <c r="N5" s="100" t="s">
        <v>218</v>
      </c>
      <c r="O5" s="100" t="s">
        <v>219</v>
      </c>
      <c r="P5" s="100" t="s">
        <v>220</v>
      </c>
      <c r="Q5" s="423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111" customFormat="1" ht="39.75" customHeight="1" x14ac:dyDescent="0.25">
      <c r="A7" s="104">
        <v>1</v>
      </c>
      <c r="B7" s="105" t="s">
        <v>221</v>
      </c>
      <c r="C7" s="199" t="s">
        <v>352</v>
      </c>
      <c r="D7" s="143" t="s">
        <v>243</v>
      </c>
      <c r="E7" s="109" t="s">
        <v>361</v>
      </c>
      <c r="F7" s="109">
        <v>6</v>
      </c>
      <c r="G7" s="107" t="s">
        <v>242</v>
      </c>
      <c r="H7" s="107">
        <v>0.4</v>
      </c>
      <c r="I7" s="107">
        <v>1</v>
      </c>
      <c r="J7" s="108"/>
      <c r="K7" s="108"/>
      <c r="L7" s="108">
        <v>1</v>
      </c>
      <c r="M7" s="109"/>
      <c r="N7" s="110"/>
      <c r="O7" s="110"/>
      <c r="P7" s="108">
        <v>1</v>
      </c>
      <c r="Q7" s="110"/>
    </row>
    <row r="8" spans="1:17" ht="42" customHeight="1" x14ac:dyDescent="0.25">
      <c r="A8" s="112">
        <f t="shared" ref="A8:A12" si="0">A7+1</f>
        <v>2</v>
      </c>
      <c r="B8" s="105" t="s">
        <v>221</v>
      </c>
      <c r="C8" s="199" t="s">
        <v>222</v>
      </c>
      <c r="D8" s="143" t="s">
        <v>223</v>
      </c>
      <c r="E8" s="109" t="s">
        <v>234</v>
      </c>
      <c r="F8" s="115">
        <v>10</v>
      </c>
      <c r="G8" s="107" t="s">
        <v>230</v>
      </c>
      <c r="H8" s="107">
        <v>0.4</v>
      </c>
      <c r="I8" s="113">
        <v>7</v>
      </c>
      <c r="J8" s="114"/>
      <c r="K8" s="114"/>
      <c r="L8" s="114">
        <v>7</v>
      </c>
      <c r="M8" s="115"/>
      <c r="N8" s="116"/>
      <c r="O8" s="116"/>
      <c r="P8" s="114">
        <v>7</v>
      </c>
      <c r="Q8" s="116"/>
    </row>
    <row r="9" spans="1:17" ht="40.5" customHeight="1" x14ac:dyDescent="0.25">
      <c r="A9" s="195">
        <v>3</v>
      </c>
      <c r="B9" s="105" t="s">
        <v>221</v>
      </c>
      <c r="C9" s="199" t="s">
        <v>222</v>
      </c>
      <c r="D9" s="143" t="s">
        <v>223</v>
      </c>
      <c r="E9" s="109" t="s">
        <v>234</v>
      </c>
      <c r="F9" s="115">
        <v>10</v>
      </c>
      <c r="G9" s="107" t="s">
        <v>276</v>
      </c>
      <c r="H9" s="113">
        <v>0.4</v>
      </c>
      <c r="I9" s="113">
        <v>5</v>
      </c>
      <c r="J9" s="114"/>
      <c r="K9" s="114"/>
      <c r="L9" s="114">
        <v>5</v>
      </c>
      <c r="M9" s="115"/>
      <c r="N9" s="116"/>
      <c r="O9" s="116"/>
      <c r="P9" s="114">
        <v>5</v>
      </c>
      <c r="Q9" s="116"/>
    </row>
    <row r="10" spans="1:17" ht="43.5" customHeight="1" x14ac:dyDescent="0.25">
      <c r="A10" s="112">
        <f t="shared" si="0"/>
        <v>4</v>
      </c>
      <c r="B10" s="105" t="s">
        <v>221</v>
      </c>
      <c r="C10" s="199" t="s">
        <v>222</v>
      </c>
      <c r="D10" s="143" t="s">
        <v>223</v>
      </c>
      <c r="E10" s="109" t="s">
        <v>234</v>
      </c>
      <c r="F10" s="115">
        <v>10</v>
      </c>
      <c r="G10" s="107" t="s">
        <v>353</v>
      </c>
      <c r="H10" s="113">
        <v>0.4</v>
      </c>
      <c r="I10" s="113">
        <v>7</v>
      </c>
      <c r="J10" s="114"/>
      <c r="K10" s="114"/>
      <c r="L10" s="114">
        <v>7</v>
      </c>
      <c r="M10" s="115"/>
      <c r="N10" s="116"/>
      <c r="O10" s="116"/>
      <c r="P10" s="114">
        <v>7</v>
      </c>
      <c r="Q10" s="116"/>
    </row>
    <row r="11" spans="1:17" s="254" customFormat="1" ht="38.25" x14ac:dyDescent="0.25">
      <c r="A11" s="235">
        <v>5</v>
      </c>
      <c r="B11" s="109" t="s">
        <v>221</v>
      </c>
      <c r="C11" s="199" t="s">
        <v>233</v>
      </c>
      <c r="D11" s="209" t="s">
        <v>239</v>
      </c>
      <c r="E11" s="109" t="s">
        <v>240</v>
      </c>
      <c r="F11" s="115">
        <v>10</v>
      </c>
      <c r="G11" s="235" t="s">
        <v>230</v>
      </c>
      <c r="H11" s="113">
        <v>0.4</v>
      </c>
      <c r="I11" s="113">
        <v>5</v>
      </c>
      <c r="J11" s="114"/>
      <c r="K11" s="114"/>
      <c r="L11" s="114">
        <v>5</v>
      </c>
      <c r="M11" s="115"/>
      <c r="N11" s="114"/>
      <c r="O11" s="114"/>
      <c r="P11" s="114">
        <v>5</v>
      </c>
      <c r="Q11" s="114"/>
    </row>
    <row r="12" spans="1:17" s="254" customFormat="1" ht="36.75" customHeight="1" x14ac:dyDescent="0.25">
      <c r="A12" s="114">
        <f t="shared" si="0"/>
        <v>6</v>
      </c>
      <c r="B12" s="109" t="s">
        <v>221</v>
      </c>
      <c r="C12" s="199" t="s">
        <v>282</v>
      </c>
      <c r="D12" s="209" t="s">
        <v>245</v>
      </c>
      <c r="E12" s="109" t="s">
        <v>354</v>
      </c>
      <c r="F12" s="115">
        <v>6</v>
      </c>
      <c r="G12" s="107" t="s">
        <v>355</v>
      </c>
      <c r="H12" s="113">
        <v>0.4</v>
      </c>
      <c r="I12" s="113">
        <v>4</v>
      </c>
      <c r="J12" s="114"/>
      <c r="K12" s="114"/>
      <c r="L12" s="114">
        <v>4</v>
      </c>
      <c r="M12" s="115"/>
      <c r="N12" s="114"/>
      <c r="O12" s="114"/>
      <c r="P12" s="114">
        <v>4</v>
      </c>
      <c r="Q12" s="114"/>
    </row>
    <row r="13" spans="1:17" s="254" customFormat="1" ht="45.75" customHeight="1" x14ac:dyDescent="0.25">
      <c r="A13" s="114">
        <v>7</v>
      </c>
      <c r="B13" s="109" t="s">
        <v>221</v>
      </c>
      <c r="C13" s="199" t="s">
        <v>246</v>
      </c>
      <c r="D13" s="209" t="s">
        <v>239</v>
      </c>
      <c r="E13" s="255" t="s">
        <v>226</v>
      </c>
      <c r="F13" s="115">
        <v>10</v>
      </c>
      <c r="G13" s="107" t="s">
        <v>277</v>
      </c>
      <c r="H13" s="113">
        <v>0.4</v>
      </c>
      <c r="I13" s="113">
        <v>11</v>
      </c>
      <c r="J13" s="114"/>
      <c r="K13" s="114"/>
      <c r="L13" s="114">
        <v>11</v>
      </c>
      <c r="M13" s="115"/>
      <c r="N13" s="114"/>
      <c r="O13" s="114"/>
      <c r="P13" s="114">
        <v>11</v>
      </c>
      <c r="Q13" s="114"/>
    </row>
    <row r="14" spans="1:17" s="254" customFormat="1" ht="45.75" customHeight="1" x14ac:dyDescent="0.25">
      <c r="A14" s="114">
        <v>8</v>
      </c>
      <c r="B14" s="109" t="s">
        <v>221</v>
      </c>
      <c r="C14" s="199" t="s">
        <v>246</v>
      </c>
      <c r="D14" s="209" t="s">
        <v>239</v>
      </c>
      <c r="E14" s="255" t="s">
        <v>226</v>
      </c>
      <c r="F14" s="115">
        <v>10</v>
      </c>
      <c r="G14" s="107" t="s">
        <v>335</v>
      </c>
      <c r="H14" s="113">
        <v>0.4</v>
      </c>
      <c r="I14" s="113">
        <v>25</v>
      </c>
      <c r="J14" s="114"/>
      <c r="K14" s="114"/>
      <c r="L14" s="114">
        <v>25</v>
      </c>
      <c r="M14" s="115"/>
      <c r="N14" s="114"/>
      <c r="O14" s="114"/>
      <c r="P14" s="114">
        <v>25</v>
      </c>
      <c r="Q14" s="114"/>
    </row>
    <row r="15" spans="1:17" s="254" customFormat="1" ht="45.75" customHeight="1" x14ac:dyDescent="0.25">
      <c r="A15" s="114">
        <v>9</v>
      </c>
      <c r="B15" s="109" t="s">
        <v>221</v>
      </c>
      <c r="C15" s="199" t="s">
        <v>222</v>
      </c>
      <c r="D15" s="209" t="s">
        <v>223</v>
      </c>
      <c r="E15" s="255" t="s">
        <v>234</v>
      </c>
      <c r="F15" s="115">
        <v>10</v>
      </c>
      <c r="G15" s="107" t="s">
        <v>335</v>
      </c>
      <c r="H15" s="113">
        <v>0.4</v>
      </c>
      <c r="I15" s="113">
        <v>24</v>
      </c>
      <c r="J15" s="114"/>
      <c r="K15" s="114"/>
      <c r="L15" s="114">
        <v>24</v>
      </c>
      <c r="M15" s="115"/>
      <c r="N15" s="114"/>
      <c r="O15" s="114"/>
      <c r="P15" s="114">
        <v>24</v>
      </c>
      <c r="Q15" s="114"/>
    </row>
    <row r="16" spans="1:17" x14ac:dyDescent="0.25">
      <c r="A16" s="97"/>
      <c r="B16" s="97"/>
      <c r="C16" s="97"/>
      <c r="D16" s="97"/>
      <c r="E16" s="97"/>
      <c r="F16" s="97"/>
      <c r="G16" s="98"/>
      <c r="H16" s="97"/>
      <c r="I16" s="97">
        <f>SUM(I7:I15)</f>
        <v>89</v>
      </c>
      <c r="J16" s="97"/>
      <c r="K16" s="97"/>
      <c r="L16" s="97"/>
      <c r="M16" s="97"/>
      <c r="N16" s="97"/>
      <c r="O16" s="97"/>
      <c r="P16" s="97"/>
      <c r="Q16" s="97"/>
    </row>
    <row r="17" spans="1:26" ht="15.75" x14ac:dyDescent="0.25">
      <c r="A17" s="97"/>
      <c r="B17" s="97"/>
      <c r="C17" s="97"/>
      <c r="D17" s="97"/>
      <c r="E17" s="231" t="s">
        <v>290</v>
      </c>
      <c r="F17" s="232"/>
      <c r="G17" s="232"/>
      <c r="H17" s="232"/>
      <c r="I17" s="232"/>
      <c r="J17" s="117"/>
      <c r="K17" s="117"/>
      <c r="L17" s="117"/>
      <c r="M17" s="117"/>
      <c r="N17" s="97"/>
      <c r="Q17" s="97"/>
    </row>
    <row r="18" spans="1:26" x14ac:dyDescent="0.25">
      <c r="A18" s="97"/>
      <c r="B18" s="97"/>
      <c r="C18" s="97"/>
      <c r="D18" s="97"/>
      <c r="E18" s="118"/>
      <c r="F18" s="118" t="s">
        <v>227</v>
      </c>
      <c r="G18" s="51"/>
      <c r="H18" s="118" t="s">
        <v>43</v>
      </c>
      <c r="I18" s="118"/>
      <c r="J18" s="118"/>
      <c r="K18" s="118" t="s">
        <v>228</v>
      </c>
      <c r="M18" s="118" t="s">
        <v>229</v>
      </c>
      <c r="N18" s="97"/>
      <c r="Q18" s="97"/>
      <c r="S18" s="256"/>
      <c r="T18" s="256"/>
      <c r="U18" s="256"/>
      <c r="V18" s="256"/>
      <c r="W18" s="256"/>
      <c r="X18" s="256"/>
      <c r="Y18" s="256"/>
      <c r="Z18" s="256"/>
    </row>
    <row r="19" spans="1:26" x14ac:dyDescent="0.25">
      <c r="A19" s="97"/>
      <c r="B19" s="97"/>
      <c r="C19" s="97"/>
      <c r="D19" s="97"/>
      <c r="E19" s="97"/>
      <c r="F19" s="97"/>
      <c r="G19" s="98"/>
      <c r="H19" s="97"/>
      <c r="I19" s="97"/>
      <c r="J19" s="97"/>
      <c r="K19" s="97"/>
      <c r="L19" s="97"/>
      <c r="M19" s="97"/>
      <c r="N19" s="97"/>
      <c r="O19" s="97"/>
      <c r="P19" s="97"/>
      <c r="Q19" s="97"/>
      <c r="S19" s="256"/>
      <c r="T19" s="256"/>
      <c r="U19" s="256"/>
      <c r="V19" s="256"/>
      <c r="W19" s="256"/>
      <c r="X19" s="256"/>
      <c r="Y19" s="256"/>
      <c r="Z19" s="256"/>
    </row>
    <row r="20" spans="1:26" x14ac:dyDescent="0.25">
      <c r="A20" s="97"/>
      <c r="B20" s="97"/>
      <c r="C20" s="97"/>
      <c r="D20" s="97"/>
      <c r="E20" s="97"/>
      <c r="F20" s="97"/>
      <c r="G20" s="98"/>
      <c r="H20" s="97"/>
      <c r="I20" s="97"/>
      <c r="J20" s="97"/>
      <c r="K20" s="97"/>
      <c r="L20" s="97"/>
      <c r="M20" s="97"/>
      <c r="N20" s="97"/>
      <c r="O20" s="97"/>
      <c r="P20" s="97"/>
      <c r="Q20" s="97"/>
      <c r="S20" s="256"/>
      <c r="T20" s="256"/>
      <c r="U20" s="256"/>
      <c r="V20" s="256"/>
      <c r="W20" s="256"/>
      <c r="X20" s="256"/>
      <c r="Y20" s="256"/>
      <c r="Z20" s="256"/>
    </row>
    <row r="21" spans="1:26" x14ac:dyDescent="0.25">
      <c r="A21" s="97"/>
      <c r="B21" s="97"/>
      <c r="C21" s="97"/>
      <c r="D21" s="97"/>
      <c r="E21" s="97"/>
      <c r="F21" s="97"/>
      <c r="G21" s="98"/>
      <c r="H21" s="97"/>
      <c r="I21" s="97"/>
      <c r="J21" s="97"/>
      <c r="K21" s="97"/>
      <c r="L21" s="97"/>
      <c r="M21" s="97"/>
      <c r="N21" s="97"/>
      <c r="O21" s="97"/>
      <c r="P21" s="97"/>
      <c r="Q21" s="97"/>
      <c r="S21" s="256"/>
      <c r="T21" s="256"/>
      <c r="U21" s="256"/>
      <c r="V21" s="256"/>
      <c r="W21" s="256"/>
      <c r="X21" s="256"/>
      <c r="Y21" s="256"/>
      <c r="Z21" s="256"/>
    </row>
    <row r="22" spans="1:26" x14ac:dyDescent="0.25">
      <c r="A22" s="97"/>
      <c r="B22" s="97"/>
      <c r="C22" s="97"/>
      <c r="D22" s="97"/>
      <c r="E22" s="97"/>
      <c r="F22" s="97"/>
      <c r="G22" s="98"/>
      <c r="H22" s="97"/>
      <c r="I22" s="97"/>
      <c r="J22" s="97"/>
      <c r="K22" s="97"/>
      <c r="L22" s="97"/>
      <c r="M22" s="97"/>
      <c r="N22" s="97"/>
      <c r="O22" s="97"/>
      <c r="P22" s="97"/>
      <c r="Q22" s="97"/>
      <c r="S22" s="256"/>
      <c r="T22" s="256"/>
      <c r="U22" s="256"/>
      <c r="V22" s="256"/>
      <c r="W22" s="256"/>
      <c r="X22" s="256"/>
      <c r="Y22" s="256"/>
      <c r="Z22" s="256"/>
    </row>
    <row r="23" spans="1:26" x14ac:dyDescent="0.25">
      <c r="A23" s="97"/>
      <c r="B23" s="97"/>
      <c r="C23" s="97"/>
      <c r="D23" s="97"/>
      <c r="E23" s="97"/>
      <c r="F23" s="97"/>
      <c r="G23" s="98"/>
      <c r="H23" s="97"/>
      <c r="I23" s="97"/>
      <c r="J23" s="97"/>
      <c r="K23" s="97"/>
      <c r="L23" s="97"/>
      <c r="M23" s="97"/>
      <c r="N23" s="97"/>
      <c r="O23" s="97"/>
      <c r="P23" s="97"/>
      <c r="Q23" s="97"/>
      <c r="S23" s="256"/>
      <c r="T23" s="256"/>
      <c r="U23" s="256"/>
      <c r="V23" s="256"/>
      <c r="W23" s="256"/>
      <c r="X23" s="256"/>
      <c r="Y23" s="256"/>
      <c r="Z23" s="256"/>
    </row>
    <row r="24" spans="1:26" x14ac:dyDescent="0.25">
      <c r="A24" s="97"/>
      <c r="B24" s="97"/>
      <c r="C24" s="97"/>
      <c r="D24" s="97"/>
      <c r="E24" s="97"/>
      <c r="F24" s="97"/>
      <c r="G24" s="98"/>
      <c r="H24" s="97"/>
      <c r="I24" s="97"/>
      <c r="J24" s="97"/>
      <c r="K24" s="97"/>
      <c r="L24" s="97"/>
      <c r="M24" s="97"/>
      <c r="N24" s="97"/>
      <c r="O24" s="97"/>
      <c r="P24" s="97"/>
      <c r="Q24" s="97"/>
      <c r="S24" s="256"/>
      <c r="T24" s="256"/>
      <c r="U24" s="256"/>
      <c r="V24" s="256"/>
      <c r="W24" s="256"/>
      <c r="X24" s="256"/>
      <c r="Y24" s="256"/>
      <c r="Z24" s="256"/>
    </row>
    <row r="25" spans="1:26" x14ac:dyDescent="0.25">
      <c r="A25" s="97"/>
      <c r="B25" s="97"/>
      <c r="C25" s="97"/>
      <c r="D25" s="97"/>
      <c r="E25" s="97"/>
      <c r="F25" s="97"/>
      <c r="G25" s="98"/>
      <c r="H25" s="97"/>
      <c r="I25" s="97"/>
      <c r="J25" s="97"/>
      <c r="K25" s="97"/>
      <c r="L25" s="97"/>
      <c r="M25" s="97"/>
      <c r="N25" s="97"/>
      <c r="O25" s="97"/>
      <c r="P25" s="97"/>
      <c r="Q25" s="97"/>
      <c r="S25" s="256"/>
      <c r="T25" s="256"/>
      <c r="U25" s="256"/>
      <c r="V25" s="256"/>
      <c r="W25" s="256"/>
      <c r="X25" s="256"/>
      <c r="Y25" s="256"/>
      <c r="Z25" s="256"/>
    </row>
    <row r="26" spans="1:26" x14ac:dyDescent="0.25">
      <c r="A26" s="97"/>
      <c r="B26" s="97"/>
      <c r="C26" s="97"/>
      <c r="D26" s="97"/>
      <c r="E26" s="97"/>
      <c r="F26" s="97"/>
      <c r="G26" s="98"/>
      <c r="H26" s="97"/>
      <c r="I26" s="97"/>
      <c r="J26" s="97"/>
      <c r="K26" s="97"/>
      <c r="L26" s="97"/>
      <c r="M26" s="97"/>
      <c r="N26" s="97"/>
      <c r="O26" s="97"/>
      <c r="P26" s="97"/>
      <c r="Q26" s="97"/>
      <c r="S26" s="256"/>
      <c r="T26" s="256"/>
      <c r="U26" s="256"/>
      <c r="V26" s="256"/>
      <c r="W26" s="256"/>
      <c r="X26" s="256"/>
      <c r="Y26" s="256"/>
      <c r="Z26" s="256"/>
    </row>
    <row r="27" spans="1:26" x14ac:dyDescent="0.25">
      <c r="A27" s="97"/>
      <c r="B27" s="97"/>
      <c r="C27" s="97"/>
      <c r="D27" s="97"/>
      <c r="E27" s="97"/>
      <c r="F27" s="97"/>
      <c r="G27" s="98"/>
      <c r="H27" s="97"/>
      <c r="I27" s="97"/>
      <c r="J27" s="97"/>
      <c r="K27" s="97"/>
      <c r="L27" s="97"/>
      <c r="M27" s="97"/>
      <c r="N27" s="97"/>
      <c r="O27" s="97"/>
      <c r="P27" s="97"/>
      <c r="Q27" s="97"/>
      <c r="S27" s="256"/>
      <c r="T27" s="256"/>
      <c r="U27" s="256"/>
      <c r="V27" s="256"/>
      <c r="W27" s="256"/>
      <c r="X27" s="256"/>
      <c r="Y27" s="256"/>
      <c r="Z27" s="256"/>
    </row>
    <row r="28" spans="1:26" x14ac:dyDescent="0.25">
      <c r="A28" s="97"/>
      <c r="B28" s="97"/>
      <c r="C28" s="97"/>
      <c r="D28" s="97"/>
      <c r="E28" s="97"/>
      <c r="F28" s="97"/>
      <c r="G28" s="98"/>
      <c r="H28" s="97"/>
      <c r="I28" s="97"/>
      <c r="J28" s="97"/>
      <c r="K28" s="97"/>
      <c r="L28" s="97"/>
      <c r="M28" s="97"/>
      <c r="N28" s="97"/>
      <c r="O28" s="97"/>
      <c r="P28" s="97"/>
      <c r="Q28" s="97"/>
      <c r="S28" s="256"/>
      <c r="T28" s="256"/>
      <c r="U28" s="256"/>
      <c r="V28" s="256"/>
      <c r="W28" s="256"/>
      <c r="X28" s="256"/>
      <c r="Y28" s="256"/>
      <c r="Z28" s="256"/>
    </row>
    <row r="29" spans="1:26" x14ac:dyDescent="0.25">
      <c r="A29" s="97"/>
      <c r="B29" s="97"/>
      <c r="C29" s="97"/>
      <c r="D29" s="97"/>
      <c r="E29" s="97"/>
      <c r="F29" s="97"/>
      <c r="G29" s="98"/>
      <c r="H29" s="97"/>
      <c r="I29" s="97"/>
      <c r="J29" s="97"/>
      <c r="K29" s="97"/>
      <c r="L29" s="97"/>
      <c r="M29" s="97"/>
      <c r="N29" s="97"/>
      <c r="O29" s="97"/>
      <c r="P29" s="97"/>
      <c r="Q29" s="97"/>
      <c r="S29" s="256"/>
      <c r="T29" s="256"/>
      <c r="U29" s="256"/>
      <c r="V29" s="256"/>
      <c r="W29" s="256"/>
      <c r="X29" s="256"/>
      <c r="Y29" s="256"/>
      <c r="Z29" s="256"/>
    </row>
    <row r="30" spans="1:26" x14ac:dyDescent="0.25">
      <c r="A30" s="97"/>
      <c r="B30" s="97"/>
      <c r="C30" s="97"/>
      <c r="D30" s="97"/>
      <c r="E30" s="97"/>
      <c r="F30" s="97"/>
      <c r="G30" s="98"/>
      <c r="H30" s="97"/>
      <c r="I30" s="97"/>
      <c r="J30" s="97"/>
      <c r="K30" s="97"/>
      <c r="L30" s="97"/>
      <c r="M30" s="97"/>
      <c r="N30" s="97"/>
      <c r="O30" s="97"/>
      <c r="P30" s="97"/>
      <c r="Q30" s="97"/>
      <c r="S30" s="256"/>
      <c r="T30" s="256"/>
      <c r="U30" s="256"/>
      <c r="V30" s="256"/>
      <c r="W30" s="256"/>
      <c r="X30" s="256"/>
      <c r="Y30" s="256"/>
      <c r="Z30" s="256"/>
    </row>
    <row r="31" spans="1:26" x14ac:dyDescent="0.25">
      <c r="A31" s="97"/>
      <c r="B31" s="97"/>
      <c r="C31" s="97"/>
      <c r="D31" s="97"/>
      <c r="E31" s="97"/>
      <c r="F31" s="97"/>
      <c r="G31" s="98"/>
      <c r="H31" s="97"/>
      <c r="I31" s="97"/>
      <c r="J31" s="97"/>
      <c r="K31" s="97"/>
      <c r="L31" s="97"/>
      <c r="M31" s="97"/>
      <c r="N31" s="97"/>
      <c r="O31" s="97"/>
      <c r="P31" s="97"/>
      <c r="Q31" s="97"/>
      <c r="S31" s="256"/>
      <c r="T31" s="256"/>
      <c r="U31" s="256"/>
      <c r="V31" s="256"/>
      <c r="W31" s="256"/>
      <c r="X31" s="256"/>
      <c r="Y31" s="256"/>
      <c r="Z31" s="256"/>
    </row>
    <row r="32" spans="1:26" x14ac:dyDescent="0.25">
      <c r="A32" s="97"/>
      <c r="B32" s="97"/>
      <c r="C32" s="97"/>
      <c r="D32" s="97"/>
      <c r="E32" s="97"/>
      <c r="F32" s="97"/>
      <c r="G32" s="98"/>
      <c r="H32" s="97"/>
      <c r="I32" s="97"/>
      <c r="J32" s="97"/>
      <c r="K32" s="97"/>
      <c r="L32" s="97"/>
      <c r="M32" s="97"/>
      <c r="N32" s="97"/>
      <c r="O32" s="97"/>
      <c r="P32" s="97"/>
      <c r="Q32" s="97"/>
      <c r="S32" s="256"/>
      <c r="T32" s="256"/>
      <c r="U32" s="256"/>
      <c r="V32" s="256"/>
      <c r="W32" s="256"/>
      <c r="X32" s="256"/>
      <c r="Y32" s="256"/>
      <c r="Z32" s="256"/>
    </row>
    <row r="33" spans="1:26" x14ac:dyDescent="0.25">
      <c r="A33" s="97"/>
      <c r="B33" s="97"/>
      <c r="C33" s="97"/>
      <c r="D33" s="97"/>
      <c r="E33" s="97"/>
      <c r="F33" s="97"/>
      <c r="G33" s="98"/>
      <c r="H33" s="97"/>
      <c r="I33" s="97"/>
      <c r="J33" s="97"/>
      <c r="K33" s="97"/>
      <c r="L33" s="97"/>
      <c r="M33" s="97"/>
      <c r="N33" s="97"/>
      <c r="O33" s="97"/>
      <c r="P33" s="97"/>
      <c r="Q33" s="97"/>
      <c r="S33" s="256"/>
      <c r="T33" s="256"/>
      <c r="U33" s="256"/>
      <c r="V33" s="256"/>
      <c r="W33" s="256"/>
      <c r="X33" s="256"/>
      <c r="Y33" s="256"/>
      <c r="Z33" s="256"/>
    </row>
    <row r="34" spans="1:26" x14ac:dyDescent="0.25">
      <c r="A34" s="97"/>
      <c r="B34" s="97"/>
      <c r="C34" s="97"/>
      <c r="D34" s="97"/>
      <c r="E34" s="97"/>
      <c r="F34" s="97"/>
      <c r="G34" s="98"/>
      <c r="H34" s="97"/>
      <c r="I34" s="97"/>
      <c r="J34" s="97"/>
      <c r="K34" s="97"/>
      <c r="L34" s="97"/>
      <c r="M34" s="97"/>
      <c r="N34" s="97"/>
      <c r="O34" s="97"/>
      <c r="P34" s="97"/>
      <c r="Q34" s="97"/>
      <c r="S34" s="256"/>
      <c r="T34" s="256"/>
      <c r="U34" s="256"/>
      <c r="V34" s="256"/>
      <c r="W34" s="256"/>
      <c r="X34" s="256"/>
      <c r="Y34" s="256"/>
      <c r="Z34" s="256"/>
    </row>
    <row r="35" spans="1:26" x14ac:dyDescent="0.25">
      <c r="A35" s="97"/>
      <c r="B35" s="97"/>
      <c r="C35" s="97"/>
      <c r="D35" s="97"/>
      <c r="E35" s="97"/>
      <c r="F35" s="97"/>
      <c r="G35" s="98"/>
      <c r="H35" s="97"/>
      <c r="I35" s="97"/>
      <c r="J35" s="97"/>
      <c r="K35" s="97"/>
      <c r="L35" s="97"/>
      <c r="M35" s="97"/>
      <c r="N35" s="97"/>
      <c r="O35" s="97"/>
      <c r="P35" s="97"/>
      <c r="Q35" s="97"/>
      <c r="S35" s="256"/>
      <c r="T35" s="256"/>
      <c r="U35" s="256"/>
      <c r="V35" s="256"/>
      <c r="W35" s="256"/>
      <c r="X35" s="256"/>
      <c r="Y35" s="256"/>
      <c r="Z35" s="256"/>
    </row>
    <row r="36" spans="1:26" x14ac:dyDescent="0.25">
      <c r="A36" s="97"/>
      <c r="B36" s="97"/>
      <c r="C36" s="97"/>
      <c r="D36" s="97"/>
      <c r="E36" s="97"/>
      <c r="F36" s="97"/>
      <c r="G36" s="98"/>
      <c r="H36" s="97"/>
      <c r="I36" s="97"/>
      <c r="J36" s="97"/>
      <c r="K36" s="97"/>
      <c r="L36" s="97"/>
      <c r="M36" s="97"/>
      <c r="N36" s="97"/>
      <c r="O36" s="97"/>
      <c r="P36" s="97"/>
      <c r="Q36" s="97"/>
      <c r="S36" s="256"/>
      <c r="T36" s="256"/>
      <c r="U36" s="256"/>
      <c r="V36" s="256"/>
      <c r="W36" s="256"/>
      <c r="X36" s="256"/>
      <c r="Y36" s="256"/>
      <c r="Z36" s="256"/>
    </row>
    <row r="37" spans="1:26" x14ac:dyDescent="0.25">
      <c r="A37" s="97"/>
      <c r="B37" s="97"/>
      <c r="C37" s="97"/>
      <c r="D37" s="97"/>
      <c r="E37" s="97"/>
      <c r="F37" s="97"/>
      <c r="G37" s="98"/>
      <c r="H37" s="97"/>
      <c r="I37" s="97"/>
      <c r="J37" s="97"/>
      <c r="K37" s="97"/>
      <c r="L37" s="97"/>
      <c r="M37" s="97"/>
      <c r="N37" s="97"/>
      <c r="O37" s="97"/>
      <c r="P37" s="97"/>
      <c r="Q37" s="97"/>
      <c r="S37" s="256"/>
      <c r="T37" s="256"/>
      <c r="U37" s="256"/>
      <c r="V37" s="256"/>
      <c r="W37" s="256"/>
      <c r="X37" s="256"/>
      <c r="Y37" s="256"/>
      <c r="Z37" s="256"/>
    </row>
    <row r="38" spans="1:26" x14ac:dyDescent="0.25">
      <c r="A38" s="97"/>
      <c r="B38" s="97"/>
      <c r="C38" s="97"/>
      <c r="D38" s="97"/>
      <c r="E38" s="97"/>
      <c r="F38" s="97"/>
      <c r="G38" s="98"/>
      <c r="H38" s="97"/>
      <c r="I38" s="97"/>
      <c r="J38" s="97"/>
      <c r="K38" s="97"/>
      <c r="L38" s="97"/>
      <c r="M38" s="97"/>
      <c r="N38" s="97"/>
      <c r="O38" s="97"/>
      <c r="P38" s="97"/>
      <c r="Q38" s="97"/>
      <c r="S38" s="256"/>
      <c r="T38" s="256"/>
      <c r="U38" s="256"/>
      <c r="V38" s="256"/>
      <c r="W38" s="256"/>
      <c r="X38" s="256"/>
      <c r="Y38" s="256"/>
      <c r="Z38" s="256"/>
    </row>
    <row r="39" spans="1:26" x14ac:dyDescent="0.25">
      <c r="A39" s="97"/>
      <c r="B39" s="97"/>
      <c r="C39" s="97"/>
      <c r="D39" s="97"/>
      <c r="E39" s="97"/>
      <c r="F39" s="97"/>
      <c r="G39" s="98"/>
      <c r="H39" s="97"/>
      <c r="I39" s="97"/>
      <c r="J39" s="97"/>
      <c r="K39" s="97"/>
      <c r="L39" s="97"/>
      <c r="M39" s="97"/>
      <c r="N39" s="97"/>
      <c r="O39" s="97"/>
      <c r="P39" s="97"/>
      <c r="Q39" s="97"/>
      <c r="S39" s="256"/>
      <c r="T39" s="256"/>
      <c r="U39" s="256"/>
      <c r="V39" s="256"/>
      <c r="W39" s="256"/>
      <c r="X39" s="256"/>
      <c r="Y39" s="256"/>
      <c r="Z39" s="256"/>
    </row>
    <row r="40" spans="1:26" x14ac:dyDescent="0.25">
      <c r="A40" s="97"/>
      <c r="B40" s="97"/>
      <c r="C40" s="97"/>
      <c r="D40" s="97"/>
      <c r="E40" s="97"/>
      <c r="F40" s="97"/>
      <c r="G40" s="98"/>
      <c r="H40" s="97"/>
      <c r="I40" s="97"/>
      <c r="J40" s="97"/>
      <c r="K40" s="97"/>
      <c r="L40" s="97"/>
      <c r="M40" s="97"/>
      <c r="N40" s="97"/>
      <c r="O40" s="97"/>
      <c r="P40" s="97"/>
      <c r="Q40" s="97"/>
      <c r="S40" s="256"/>
      <c r="T40" s="256"/>
      <c r="U40" s="256"/>
      <c r="V40" s="256"/>
      <c r="W40" s="256"/>
      <c r="X40" s="256"/>
      <c r="Y40" s="256"/>
      <c r="Z40" s="256"/>
    </row>
    <row r="41" spans="1:26" x14ac:dyDescent="0.25">
      <c r="A41" s="97"/>
      <c r="B41" s="97"/>
      <c r="C41" s="97"/>
      <c r="D41" s="97"/>
      <c r="E41" s="97"/>
      <c r="F41" s="97"/>
      <c r="G41" s="98"/>
      <c r="H41" s="97"/>
      <c r="I41" s="97"/>
      <c r="J41" s="97"/>
      <c r="K41" s="97"/>
      <c r="L41" s="97"/>
      <c r="M41" s="97"/>
      <c r="N41" s="97"/>
      <c r="O41" s="97"/>
      <c r="P41" s="97"/>
      <c r="Q41" s="97"/>
      <c r="S41" s="256"/>
      <c r="T41" s="256"/>
      <c r="U41" s="256"/>
      <c r="V41" s="256"/>
      <c r="W41" s="256"/>
      <c r="X41" s="256"/>
      <c r="Y41" s="256"/>
      <c r="Z41" s="256"/>
    </row>
    <row r="42" spans="1:26" x14ac:dyDescent="0.25">
      <c r="A42" s="97"/>
      <c r="B42" s="97"/>
      <c r="C42" s="97"/>
      <c r="D42" s="97"/>
      <c r="E42" s="97"/>
      <c r="F42" s="97"/>
      <c r="G42" s="98"/>
      <c r="H42" s="97"/>
      <c r="I42" s="97"/>
      <c r="J42" s="97"/>
      <c r="K42" s="97"/>
      <c r="L42" s="97"/>
      <c r="M42" s="97"/>
      <c r="N42" s="97"/>
      <c r="O42" s="97"/>
      <c r="P42" s="97"/>
      <c r="Q42" s="97"/>
      <c r="S42" s="256"/>
      <c r="T42" s="256"/>
      <c r="U42" s="256"/>
      <c r="V42" s="256"/>
      <c r="W42" s="256"/>
      <c r="X42" s="256"/>
      <c r="Y42" s="256"/>
      <c r="Z42" s="256"/>
    </row>
    <row r="43" spans="1:26" x14ac:dyDescent="0.25">
      <c r="A43" s="97"/>
      <c r="B43" s="97"/>
      <c r="C43" s="97"/>
      <c r="D43" s="97"/>
      <c r="E43" s="97"/>
      <c r="F43" s="97"/>
      <c r="G43" s="98"/>
      <c r="H43" s="97"/>
      <c r="I43" s="97"/>
      <c r="J43" s="97"/>
      <c r="K43" s="97"/>
      <c r="L43" s="97"/>
      <c r="M43" s="97"/>
      <c r="N43" s="97"/>
      <c r="O43" s="97"/>
      <c r="P43" s="97"/>
      <c r="Q43" s="97"/>
      <c r="S43" s="256"/>
      <c r="T43" s="256"/>
      <c r="U43" s="256"/>
      <c r="V43" s="256"/>
      <c r="W43" s="256"/>
      <c r="X43" s="256"/>
      <c r="Y43" s="256"/>
      <c r="Z43" s="256"/>
    </row>
    <row r="44" spans="1:26" x14ac:dyDescent="0.25">
      <c r="A44" s="97"/>
      <c r="B44" s="97"/>
      <c r="C44" s="97"/>
      <c r="D44" s="97"/>
      <c r="E44" s="97"/>
      <c r="F44" s="97"/>
      <c r="G44" s="98"/>
      <c r="H44" s="97"/>
      <c r="I44" s="97"/>
      <c r="J44" s="97"/>
      <c r="K44" s="97"/>
      <c r="L44" s="97"/>
      <c r="M44" s="97"/>
      <c r="N44" s="97"/>
      <c r="O44" s="97"/>
      <c r="P44" s="97"/>
      <c r="Q44" s="97"/>
      <c r="S44" s="256"/>
      <c r="T44" s="256"/>
      <c r="U44" s="256"/>
      <c r="V44" s="256"/>
      <c r="W44" s="256"/>
      <c r="X44" s="256"/>
      <c r="Y44" s="256"/>
      <c r="Z44" s="256"/>
    </row>
    <row r="45" spans="1:26" x14ac:dyDescent="0.25">
      <c r="A45" s="97"/>
      <c r="B45" s="97"/>
      <c r="C45" s="97"/>
      <c r="D45" s="97"/>
      <c r="E45" s="97"/>
      <c r="F45" s="97"/>
      <c r="G45" s="98"/>
      <c r="H45" s="97"/>
      <c r="I45" s="97"/>
      <c r="J45" s="97"/>
      <c r="K45" s="97"/>
      <c r="L45" s="97"/>
      <c r="M45" s="97"/>
      <c r="N45" s="97"/>
      <c r="O45" s="97"/>
      <c r="P45" s="97"/>
      <c r="Q45" s="97"/>
      <c r="S45" s="256"/>
      <c r="T45" s="256"/>
      <c r="U45" s="256"/>
      <c r="V45" s="256"/>
      <c r="W45" s="256"/>
      <c r="X45" s="256"/>
      <c r="Y45" s="256"/>
      <c r="Z45" s="256"/>
    </row>
    <row r="46" spans="1:26" x14ac:dyDescent="0.25">
      <c r="A46" s="97"/>
      <c r="B46" s="97"/>
      <c r="C46" s="97"/>
      <c r="D46" s="97"/>
      <c r="E46" s="97"/>
      <c r="F46" s="97"/>
      <c r="G46" s="98"/>
      <c r="H46" s="97"/>
      <c r="I46" s="97"/>
      <c r="J46" s="97"/>
      <c r="K46" s="97"/>
      <c r="L46" s="97"/>
      <c r="M46" s="97"/>
      <c r="N46" s="97"/>
      <c r="O46" s="97"/>
      <c r="P46" s="97"/>
      <c r="Q46" s="97"/>
      <c r="S46" s="256"/>
      <c r="T46" s="256"/>
      <c r="U46" s="256"/>
      <c r="V46" s="256"/>
      <c r="W46" s="256"/>
      <c r="X46" s="256"/>
      <c r="Y46" s="256"/>
      <c r="Z46" s="256"/>
    </row>
    <row r="47" spans="1:26" x14ac:dyDescent="0.25">
      <c r="A47" s="97"/>
      <c r="B47" s="97"/>
      <c r="C47" s="97"/>
      <c r="D47" s="97"/>
      <c r="E47" s="97"/>
      <c r="F47" s="97"/>
      <c r="G47" s="98"/>
      <c r="H47" s="97"/>
      <c r="I47" s="97"/>
      <c r="J47" s="97"/>
      <c r="K47" s="97"/>
      <c r="L47" s="97"/>
      <c r="M47" s="97"/>
      <c r="N47" s="97"/>
      <c r="O47" s="97"/>
      <c r="P47" s="97"/>
      <c r="Q47" s="97"/>
      <c r="S47" s="256"/>
      <c r="T47" s="256"/>
      <c r="U47" s="256"/>
      <c r="V47" s="256"/>
      <c r="W47" s="256"/>
      <c r="X47" s="256"/>
      <c r="Y47" s="256"/>
      <c r="Z47" s="256"/>
    </row>
    <row r="48" spans="1:26" x14ac:dyDescent="0.25">
      <c r="A48" s="97"/>
      <c r="B48" s="97"/>
      <c r="C48" s="97"/>
      <c r="D48" s="97"/>
      <c r="E48" s="97"/>
      <c r="F48" s="97"/>
      <c r="G48" s="98"/>
      <c r="H48" s="97"/>
      <c r="I48" s="97"/>
      <c r="J48" s="97"/>
      <c r="K48" s="97"/>
      <c r="L48" s="97"/>
      <c r="M48" s="97"/>
      <c r="N48" s="97"/>
      <c r="O48" s="97"/>
      <c r="P48" s="97"/>
      <c r="Q48" s="97"/>
      <c r="S48" s="256"/>
      <c r="T48" s="256"/>
      <c r="U48" s="256"/>
      <c r="V48" s="256"/>
      <c r="W48" s="256"/>
      <c r="X48" s="256"/>
      <c r="Y48" s="256"/>
      <c r="Z48" s="256"/>
    </row>
    <row r="49" spans="1:26" x14ac:dyDescent="0.25">
      <c r="A49" s="97"/>
      <c r="B49" s="97"/>
      <c r="C49" s="97"/>
      <c r="D49" s="97"/>
      <c r="E49" s="97"/>
      <c r="F49" s="97"/>
      <c r="G49" s="98"/>
      <c r="H49" s="97"/>
      <c r="I49" s="97"/>
      <c r="J49" s="97"/>
      <c r="K49" s="97"/>
      <c r="L49" s="97"/>
      <c r="M49" s="97"/>
      <c r="N49" s="97"/>
      <c r="O49" s="97"/>
      <c r="P49" s="97"/>
      <c r="Q49" s="97"/>
      <c r="S49" s="256"/>
      <c r="T49" s="256"/>
      <c r="U49" s="256"/>
      <c r="V49" s="256"/>
      <c r="W49" s="256"/>
      <c r="X49" s="256"/>
      <c r="Y49" s="256"/>
      <c r="Z49" s="256"/>
    </row>
    <row r="50" spans="1:26" x14ac:dyDescent="0.25">
      <c r="A50" s="97"/>
      <c r="B50" s="97"/>
      <c r="C50" s="97"/>
      <c r="D50" s="97"/>
      <c r="E50" s="97"/>
      <c r="F50" s="97"/>
      <c r="G50" s="98"/>
      <c r="H50" s="97"/>
      <c r="I50" s="97"/>
      <c r="J50" s="97"/>
      <c r="K50" s="97"/>
      <c r="L50" s="97"/>
      <c r="M50" s="97"/>
      <c r="N50" s="97"/>
      <c r="O50" s="97"/>
      <c r="P50" s="97"/>
      <c r="Q50" s="97"/>
      <c r="S50" s="256"/>
      <c r="T50" s="256"/>
      <c r="U50" s="256"/>
      <c r="V50" s="256"/>
      <c r="W50" s="256"/>
      <c r="X50" s="256"/>
      <c r="Y50" s="256"/>
      <c r="Z50" s="256"/>
    </row>
    <row r="51" spans="1:26" x14ac:dyDescent="0.25">
      <c r="A51" s="97"/>
      <c r="B51" s="97"/>
      <c r="C51" s="97"/>
      <c r="D51" s="97"/>
      <c r="E51" s="97"/>
      <c r="F51" s="97"/>
      <c r="G51" s="98"/>
      <c r="H51" s="97"/>
      <c r="I51" s="97"/>
      <c r="J51" s="97"/>
      <c r="K51" s="97"/>
      <c r="L51" s="97"/>
      <c r="M51" s="97"/>
      <c r="N51" s="97"/>
      <c r="O51" s="97"/>
      <c r="P51" s="97"/>
      <c r="Q51" s="97"/>
      <c r="S51" s="256"/>
      <c r="T51" s="256"/>
      <c r="U51" s="256"/>
      <c r="V51" s="256"/>
      <c r="W51" s="256"/>
      <c r="X51" s="256"/>
      <c r="Y51" s="256"/>
      <c r="Z51" s="256"/>
    </row>
    <row r="52" spans="1:26" x14ac:dyDescent="0.25">
      <c r="A52" s="97"/>
      <c r="B52" s="97"/>
      <c r="C52" s="97"/>
      <c r="D52" s="97"/>
      <c r="E52" s="97"/>
      <c r="F52" s="97"/>
      <c r="G52" s="98"/>
      <c r="H52" s="97"/>
      <c r="I52" s="97"/>
      <c r="J52" s="97"/>
      <c r="K52" s="97"/>
      <c r="L52" s="97"/>
      <c r="M52" s="97"/>
      <c r="N52" s="97"/>
      <c r="O52" s="97"/>
      <c r="P52" s="97"/>
      <c r="Q52" s="97"/>
      <c r="S52" s="256"/>
      <c r="T52" s="256"/>
      <c r="U52" s="256"/>
      <c r="V52" s="256"/>
      <c r="W52" s="256"/>
      <c r="X52" s="256"/>
      <c r="Y52" s="256"/>
      <c r="Z52" s="256"/>
    </row>
    <row r="53" spans="1:26" x14ac:dyDescent="0.25">
      <c r="A53" s="97"/>
      <c r="B53" s="97"/>
      <c r="C53" s="97"/>
      <c r="D53" s="97"/>
      <c r="E53" s="97"/>
      <c r="F53" s="97"/>
      <c r="G53" s="98"/>
      <c r="H53" s="97"/>
      <c r="I53" s="97"/>
      <c r="J53" s="97"/>
      <c r="K53" s="97"/>
      <c r="L53" s="97"/>
      <c r="M53" s="97"/>
      <c r="N53" s="97"/>
      <c r="O53" s="97"/>
      <c r="P53" s="97"/>
      <c r="Q53" s="97"/>
      <c r="S53" s="256"/>
      <c r="T53" s="256"/>
      <c r="U53" s="256"/>
      <c r="V53" s="256"/>
      <c r="W53" s="256"/>
      <c r="X53" s="256"/>
      <c r="Y53" s="256"/>
      <c r="Z53" s="256"/>
    </row>
    <row r="54" spans="1:26" x14ac:dyDescent="0.25">
      <c r="A54" s="97"/>
      <c r="B54" s="97"/>
      <c r="C54" s="97"/>
      <c r="D54" s="97"/>
      <c r="E54" s="97"/>
      <c r="F54" s="97"/>
      <c r="G54" s="98"/>
      <c r="H54" s="97"/>
      <c r="I54" s="97"/>
      <c r="J54" s="97"/>
      <c r="K54" s="97"/>
      <c r="L54" s="97"/>
      <c r="M54" s="97"/>
      <c r="N54" s="97"/>
      <c r="O54" s="97"/>
      <c r="P54" s="97"/>
      <c r="Q54" s="97"/>
      <c r="S54" s="256"/>
      <c r="T54" s="256"/>
      <c r="U54" s="256"/>
      <c r="V54" s="256"/>
      <c r="W54" s="256"/>
      <c r="X54" s="256"/>
      <c r="Y54" s="256"/>
      <c r="Z54" s="256"/>
    </row>
    <row r="55" spans="1:26" x14ac:dyDescent="0.25">
      <c r="A55" s="97"/>
      <c r="B55" s="97"/>
      <c r="C55" s="97"/>
      <c r="D55" s="97"/>
      <c r="E55" s="97"/>
      <c r="F55" s="97"/>
      <c r="G55" s="98"/>
      <c r="H55" s="97"/>
      <c r="I55" s="97"/>
      <c r="J55" s="97"/>
      <c r="K55" s="97"/>
      <c r="L55" s="97"/>
      <c r="M55" s="97"/>
      <c r="N55" s="97"/>
      <c r="O55" s="97"/>
      <c r="P55" s="97"/>
      <c r="Q55" s="97"/>
      <c r="S55" s="256"/>
      <c r="T55" s="256"/>
      <c r="U55" s="256"/>
      <c r="V55" s="256"/>
      <c r="W55" s="256"/>
      <c r="X55" s="256"/>
      <c r="Y55" s="256"/>
      <c r="Z55" s="256"/>
    </row>
    <row r="56" spans="1:26" x14ac:dyDescent="0.25">
      <c r="A56" s="97"/>
      <c r="B56" s="97"/>
      <c r="C56" s="97"/>
      <c r="D56" s="97"/>
      <c r="E56" s="97"/>
      <c r="F56" s="97"/>
      <c r="G56" s="98"/>
      <c r="H56" s="97"/>
      <c r="I56" s="97"/>
      <c r="J56" s="97"/>
      <c r="K56" s="97"/>
      <c r="L56" s="97"/>
      <c r="M56" s="97"/>
      <c r="N56" s="97"/>
      <c r="O56" s="97"/>
      <c r="P56" s="97"/>
      <c r="Q56" s="97"/>
      <c r="S56" s="256"/>
      <c r="T56" s="256"/>
      <c r="U56" s="256"/>
      <c r="V56" s="256"/>
      <c r="W56" s="256"/>
      <c r="X56" s="256"/>
      <c r="Y56" s="256"/>
      <c r="Z56" s="256"/>
    </row>
    <row r="57" spans="1:26" x14ac:dyDescent="0.25">
      <c r="A57" s="97"/>
      <c r="B57" s="97"/>
      <c r="C57" s="97"/>
      <c r="D57" s="97"/>
      <c r="E57" s="97"/>
      <c r="F57" s="97"/>
      <c r="G57" s="98"/>
      <c r="H57" s="97"/>
      <c r="I57" s="97"/>
      <c r="J57" s="97"/>
      <c r="K57" s="97"/>
      <c r="L57" s="97"/>
      <c r="M57" s="97"/>
      <c r="N57" s="97"/>
      <c r="O57" s="97"/>
      <c r="P57" s="97"/>
      <c r="Q57" s="97"/>
      <c r="S57" s="256"/>
      <c r="T57" s="256"/>
      <c r="U57" s="256"/>
      <c r="V57" s="256"/>
      <c r="W57" s="256"/>
      <c r="X57" s="256"/>
      <c r="Y57" s="256"/>
      <c r="Z57" s="256"/>
    </row>
    <row r="58" spans="1:26" x14ac:dyDescent="0.25">
      <c r="A58" s="97"/>
      <c r="B58" s="97"/>
      <c r="C58" s="97"/>
      <c r="D58" s="97"/>
      <c r="E58" s="97"/>
      <c r="F58" s="97"/>
      <c r="G58" s="98"/>
      <c r="H58" s="97"/>
      <c r="I58" s="97"/>
      <c r="J58" s="97"/>
      <c r="K58" s="97"/>
      <c r="L58" s="97"/>
      <c r="M58" s="97"/>
      <c r="N58" s="97"/>
      <c r="O58" s="97"/>
      <c r="P58" s="97"/>
      <c r="Q58" s="97"/>
      <c r="S58" s="256"/>
      <c r="T58" s="256"/>
      <c r="U58" s="256"/>
      <c r="V58" s="256"/>
      <c r="W58" s="256"/>
      <c r="X58" s="256"/>
      <c r="Y58" s="256"/>
      <c r="Z58" s="256"/>
    </row>
    <row r="59" spans="1:26" x14ac:dyDescent="0.25">
      <c r="A59" s="97"/>
      <c r="B59" s="97"/>
      <c r="C59" s="97"/>
      <c r="D59" s="97"/>
      <c r="E59" s="97"/>
      <c r="F59" s="97"/>
      <c r="G59" s="98"/>
      <c r="H59" s="97"/>
      <c r="I59" s="97"/>
      <c r="J59" s="97"/>
      <c r="K59" s="97"/>
      <c r="L59" s="97"/>
      <c r="M59" s="97"/>
      <c r="N59" s="97"/>
      <c r="O59" s="97"/>
      <c r="P59" s="97"/>
      <c r="Q59" s="97"/>
      <c r="S59" s="256"/>
      <c r="T59" s="256"/>
      <c r="U59" s="256"/>
      <c r="V59" s="256"/>
      <c r="W59" s="256"/>
      <c r="X59" s="256"/>
      <c r="Y59" s="256"/>
      <c r="Z59" s="256"/>
    </row>
    <row r="60" spans="1:26" x14ac:dyDescent="0.25">
      <c r="A60" s="97"/>
      <c r="B60" s="97"/>
      <c r="C60" s="97"/>
      <c r="D60" s="97"/>
      <c r="E60" s="97"/>
      <c r="F60" s="97"/>
      <c r="G60" s="98"/>
      <c r="H60" s="97"/>
      <c r="I60" s="97"/>
      <c r="J60" s="97"/>
      <c r="K60" s="97"/>
      <c r="L60" s="97"/>
      <c r="M60" s="97"/>
      <c r="N60" s="97"/>
      <c r="O60" s="97"/>
      <c r="P60" s="97"/>
      <c r="Q60" s="97"/>
      <c r="S60" s="256"/>
      <c r="T60" s="256"/>
      <c r="U60" s="256"/>
      <c r="V60" s="256"/>
      <c r="W60" s="256"/>
      <c r="X60" s="256"/>
      <c r="Y60" s="256"/>
      <c r="Z60" s="256"/>
    </row>
    <row r="61" spans="1:26" x14ac:dyDescent="0.25">
      <c r="A61" s="97"/>
      <c r="B61" s="97"/>
      <c r="C61" s="97"/>
      <c r="D61" s="97"/>
      <c r="E61" s="97"/>
      <c r="F61" s="97"/>
      <c r="G61" s="98"/>
      <c r="H61" s="97"/>
      <c r="I61" s="97"/>
      <c r="J61" s="97"/>
      <c r="K61" s="97"/>
      <c r="L61" s="97"/>
      <c r="M61" s="97"/>
      <c r="N61" s="97"/>
      <c r="O61" s="97"/>
      <c r="P61" s="97"/>
      <c r="Q61" s="97"/>
      <c r="S61" s="256"/>
      <c r="T61" s="256"/>
      <c r="U61" s="256"/>
      <c r="V61" s="256"/>
      <c r="W61" s="256"/>
      <c r="X61" s="256"/>
      <c r="Y61" s="256"/>
      <c r="Z61" s="256"/>
    </row>
    <row r="62" spans="1:26" x14ac:dyDescent="0.25">
      <c r="A62" s="97"/>
      <c r="B62" s="97"/>
      <c r="C62" s="97"/>
      <c r="D62" s="97"/>
      <c r="E62" s="97"/>
      <c r="F62" s="97"/>
      <c r="G62" s="98"/>
      <c r="H62" s="97"/>
      <c r="I62" s="97"/>
      <c r="J62" s="97"/>
      <c r="K62" s="97"/>
      <c r="L62" s="97"/>
      <c r="M62" s="97"/>
      <c r="N62" s="97"/>
      <c r="O62" s="97"/>
      <c r="P62" s="97"/>
      <c r="Q62" s="97"/>
      <c r="S62" s="256"/>
      <c r="T62" s="256"/>
      <c r="U62" s="256"/>
      <c r="V62" s="256"/>
      <c r="W62" s="256"/>
      <c r="X62" s="256"/>
      <c r="Y62" s="256"/>
      <c r="Z62" s="256"/>
    </row>
    <row r="63" spans="1:26" x14ac:dyDescent="0.25">
      <c r="A63" s="97"/>
      <c r="B63" s="97"/>
      <c r="C63" s="97"/>
      <c r="D63" s="97"/>
      <c r="E63" s="97"/>
      <c r="F63" s="97"/>
      <c r="G63" s="98"/>
      <c r="H63" s="97"/>
      <c r="I63" s="97"/>
      <c r="J63" s="97"/>
      <c r="K63" s="97"/>
      <c r="L63" s="97"/>
      <c r="M63" s="97"/>
      <c r="N63" s="97"/>
      <c r="O63" s="97"/>
      <c r="P63" s="97"/>
      <c r="Q63" s="97"/>
      <c r="S63" s="256"/>
      <c r="T63" s="256"/>
      <c r="U63" s="256"/>
      <c r="V63" s="256"/>
      <c r="W63" s="256"/>
      <c r="X63" s="256"/>
      <c r="Y63" s="256"/>
      <c r="Z63" s="256"/>
    </row>
    <row r="64" spans="1:26" x14ac:dyDescent="0.25">
      <c r="A64" s="97"/>
      <c r="B64" s="97"/>
      <c r="C64" s="97"/>
      <c r="D64" s="97"/>
      <c r="E64" s="97"/>
      <c r="F64" s="97"/>
      <c r="G64" s="98"/>
      <c r="H64" s="97"/>
      <c r="I64" s="97"/>
      <c r="J64" s="97"/>
      <c r="K64" s="97"/>
      <c r="L64" s="97"/>
      <c r="M64" s="97"/>
      <c r="N64" s="97"/>
      <c r="O64" s="97"/>
      <c r="P64" s="97"/>
      <c r="Q64" s="97"/>
      <c r="S64" s="256"/>
      <c r="T64" s="256"/>
      <c r="U64" s="256"/>
      <c r="V64" s="256"/>
      <c r="W64" s="256"/>
      <c r="X64" s="256"/>
      <c r="Y64" s="256"/>
      <c r="Z64" s="256"/>
    </row>
    <row r="65" spans="1:26" x14ac:dyDescent="0.25">
      <c r="A65" s="97"/>
      <c r="B65" s="97"/>
      <c r="C65" s="97"/>
      <c r="D65" s="97"/>
      <c r="E65" s="97"/>
      <c r="F65" s="97"/>
      <c r="G65" s="98"/>
      <c r="H65" s="97"/>
      <c r="I65" s="97"/>
      <c r="J65" s="97"/>
      <c r="K65" s="97"/>
      <c r="L65" s="97"/>
      <c r="M65" s="97"/>
      <c r="N65" s="97"/>
      <c r="O65" s="97"/>
      <c r="P65" s="97"/>
      <c r="Q65" s="97"/>
      <c r="S65" s="256"/>
      <c r="T65" s="256"/>
      <c r="U65" s="256"/>
      <c r="V65" s="256"/>
      <c r="W65" s="256"/>
      <c r="X65" s="256"/>
      <c r="Y65" s="256"/>
      <c r="Z65" s="256"/>
    </row>
    <row r="66" spans="1:26" x14ac:dyDescent="0.25">
      <c r="A66" s="97"/>
      <c r="B66" s="97"/>
      <c r="C66" s="97"/>
      <c r="D66" s="97"/>
      <c r="E66" s="97"/>
      <c r="F66" s="97"/>
      <c r="G66" s="98"/>
      <c r="H66" s="97"/>
      <c r="I66" s="97"/>
      <c r="J66" s="97"/>
      <c r="K66" s="97"/>
      <c r="L66" s="97"/>
      <c r="M66" s="97"/>
      <c r="N66" s="97"/>
      <c r="O66" s="97"/>
      <c r="P66" s="97"/>
      <c r="Q66" s="97"/>
      <c r="S66" s="256"/>
      <c r="T66" s="256"/>
      <c r="U66" s="256"/>
      <c r="V66" s="256"/>
      <c r="W66" s="256"/>
      <c r="X66" s="256"/>
      <c r="Y66" s="256"/>
      <c r="Z66" s="256"/>
    </row>
    <row r="67" spans="1:26" x14ac:dyDescent="0.25">
      <c r="A67" s="97"/>
      <c r="B67" s="97"/>
      <c r="C67" s="97"/>
      <c r="D67" s="97"/>
      <c r="E67" s="97"/>
      <c r="F67" s="97"/>
      <c r="G67" s="98"/>
      <c r="H67" s="97"/>
      <c r="I67" s="97"/>
      <c r="J67" s="97"/>
      <c r="K67" s="97"/>
      <c r="L67" s="97"/>
      <c r="M67" s="97"/>
      <c r="N67" s="97"/>
      <c r="O67" s="97"/>
      <c r="P67" s="97"/>
      <c r="Q67" s="97"/>
      <c r="S67" s="256"/>
      <c r="T67" s="256"/>
      <c r="U67" s="256"/>
      <c r="V67" s="256"/>
      <c r="W67" s="256"/>
      <c r="X67" s="256"/>
      <c r="Y67" s="256"/>
      <c r="Z67" s="256"/>
    </row>
    <row r="68" spans="1:26" x14ac:dyDescent="0.25">
      <c r="S68" s="256"/>
      <c r="T68" s="256"/>
      <c r="U68" s="256"/>
      <c r="V68" s="256"/>
      <c r="W68" s="256"/>
      <c r="X68" s="256"/>
      <c r="Y68" s="256"/>
      <c r="Z68" s="256"/>
    </row>
    <row r="69" spans="1:26" x14ac:dyDescent="0.25">
      <c r="S69" s="256"/>
      <c r="T69" s="256"/>
      <c r="U69" s="256"/>
      <c r="V69" s="256"/>
      <c r="W69" s="256"/>
      <c r="X69" s="256"/>
      <c r="Y69" s="256"/>
      <c r="Z69" s="256"/>
    </row>
    <row r="70" spans="1:26" x14ac:dyDescent="0.25">
      <c r="S70" s="256"/>
      <c r="T70" s="256"/>
      <c r="U70" s="256"/>
      <c r="V70" s="256"/>
      <c r="W70" s="256"/>
      <c r="X70" s="256"/>
      <c r="Y70" s="256"/>
      <c r="Z70" s="256"/>
    </row>
    <row r="71" spans="1:26" x14ac:dyDescent="0.25">
      <c r="S71" s="256"/>
      <c r="T71" s="256"/>
      <c r="U71" s="256"/>
      <c r="V71" s="256"/>
      <c r="W71" s="256"/>
      <c r="X71" s="256"/>
      <c r="Y71" s="256"/>
      <c r="Z71" s="256"/>
    </row>
    <row r="72" spans="1:26" x14ac:dyDescent="0.25">
      <c r="S72" s="256"/>
      <c r="T72" s="256"/>
      <c r="U72" s="256"/>
      <c r="V72" s="256"/>
      <c r="W72" s="256"/>
      <c r="X72" s="256"/>
      <c r="Y72" s="256"/>
      <c r="Z72" s="256"/>
    </row>
    <row r="73" spans="1:26" x14ac:dyDescent="0.25">
      <c r="S73" s="256"/>
      <c r="T73" s="256"/>
      <c r="U73" s="256"/>
      <c r="V73" s="256"/>
      <c r="W73" s="256"/>
      <c r="X73" s="256"/>
      <c r="Y73" s="256"/>
      <c r="Z73" s="256"/>
    </row>
    <row r="74" spans="1:26" x14ac:dyDescent="0.25">
      <c r="S74" s="256"/>
      <c r="T74" s="256"/>
      <c r="U74" s="256"/>
      <c r="V74" s="256"/>
      <c r="W74" s="256"/>
      <c r="X74" s="256"/>
      <c r="Y74" s="256"/>
      <c r="Z74" s="256"/>
    </row>
    <row r="75" spans="1:26" x14ac:dyDescent="0.25">
      <c r="S75" s="256"/>
      <c r="T75" s="256"/>
      <c r="U75" s="256"/>
      <c r="V75" s="256"/>
      <c r="W75" s="256"/>
      <c r="X75" s="256"/>
      <c r="Y75" s="256"/>
      <c r="Z75" s="256"/>
    </row>
    <row r="76" spans="1:26" x14ac:dyDescent="0.25">
      <c r="S76" s="256"/>
      <c r="T76" s="256"/>
      <c r="U76" s="256"/>
      <c r="V76" s="256"/>
      <c r="W76" s="256"/>
      <c r="X76" s="256"/>
      <c r="Y76" s="256"/>
      <c r="Z76" s="256"/>
    </row>
    <row r="77" spans="1:26" x14ac:dyDescent="0.25">
      <c r="S77" s="256"/>
      <c r="T77" s="256"/>
      <c r="U77" s="256"/>
      <c r="V77" s="256"/>
      <c r="W77" s="256"/>
      <c r="X77" s="256"/>
      <c r="Y77" s="256"/>
      <c r="Z77" s="256"/>
    </row>
    <row r="78" spans="1:26" x14ac:dyDescent="0.25">
      <c r="S78" s="256"/>
      <c r="T78" s="256"/>
      <c r="U78" s="256"/>
      <c r="V78" s="256"/>
      <c r="W78" s="256"/>
      <c r="X78" s="256"/>
      <c r="Y78" s="256"/>
      <c r="Z78" s="256"/>
    </row>
    <row r="79" spans="1:26" x14ac:dyDescent="0.25">
      <c r="S79" s="256"/>
      <c r="T79" s="256"/>
      <c r="U79" s="256"/>
      <c r="V79" s="256"/>
      <c r="W79" s="256"/>
      <c r="X79" s="256"/>
      <c r="Y79" s="256"/>
      <c r="Z79" s="256"/>
    </row>
    <row r="80" spans="1:26" x14ac:dyDescent="0.25">
      <c r="S80" s="256"/>
      <c r="T80" s="256"/>
      <c r="U80" s="256"/>
      <c r="V80" s="256"/>
      <c r="W80" s="256"/>
      <c r="X80" s="256"/>
      <c r="Y80" s="256"/>
      <c r="Z80" s="256"/>
    </row>
    <row r="81" spans="19:26" x14ac:dyDescent="0.25">
      <c r="S81" s="256"/>
      <c r="T81" s="256"/>
      <c r="U81" s="256"/>
      <c r="V81" s="256"/>
      <c r="W81" s="256"/>
      <c r="X81" s="256"/>
      <c r="Y81" s="256"/>
      <c r="Z81" s="256"/>
    </row>
    <row r="82" spans="19:26" x14ac:dyDescent="0.25">
      <c r="S82" s="256"/>
      <c r="T82" s="256"/>
      <c r="U82" s="256"/>
      <c r="V82" s="256"/>
      <c r="W82" s="256"/>
      <c r="X82" s="256"/>
      <c r="Y82" s="256"/>
      <c r="Z82" s="256"/>
    </row>
    <row r="83" spans="19:26" x14ac:dyDescent="0.25">
      <c r="S83" s="256"/>
      <c r="T83" s="256"/>
      <c r="U83" s="256"/>
      <c r="V83" s="256"/>
      <c r="W83" s="256"/>
      <c r="X83" s="256"/>
      <c r="Y83" s="256"/>
      <c r="Z83" s="256"/>
    </row>
    <row r="84" spans="19:26" x14ac:dyDescent="0.25">
      <c r="S84" s="256"/>
      <c r="T84" s="256"/>
      <c r="U84" s="256"/>
      <c r="V84" s="256"/>
      <c r="W84" s="256"/>
      <c r="X84" s="256"/>
      <c r="Y84" s="256"/>
      <c r="Z84" s="256"/>
    </row>
    <row r="85" spans="19:26" x14ac:dyDescent="0.25">
      <c r="S85" s="256"/>
      <c r="T85" s="256"/>
      <c r="U85" s="256"/>
      <c r="V85" s="256"/>
      <c r="W85" s="256"/>
      <c r="X85" s="256"/>
      <c r="Y85" s="256"/>
      <c r="Z85" s="256"/>
    </row>
    <row r="86" spans="19:26" x14ac:dyDescent="0.25">
      <c r="S86" s="256"/>
      <c r="T86" s="256"/>
      <c r="U86" s="256"/>
      <c r="V86" s="256"/>
      <c r="W86" s="256"/>
      <c r="X86" s="256"/>
      <c r="Y86" s="256"/>
      <c r="Z86" s="256"/>
    </row>
    <row r="87" spans="19:26" x14ac:dyDescent="0.25">
      <c r="S87" s="256"/>
      <c r="T87" s="256"/>
      <c r="U87" s="256"/>
      <c r="V87" s="256"/>
      <c r="W87" s="256"/>
      <c r="X87" s="256"/>
      <c r="Y87" s="256"/>
      <c r="Z87" s="256"/>
    </row>
    <row r="88" spans="19:26" x14ac:dyDescent="0.25">
      <c r="S88" s="256"/>
      <c r="T88" s="256"/>
      <c r="U88" s="256"/>
      <c r="V88" s="256"/>
      <c r="W88" s="256"/>
      <c r="X88" s="256"/>
      <c r="Y88" s="256"/>
      <c r="Z88" s="256"/>
    </row>
    <row r="89" spans="19:26" x14ac:dyDescent="0.25">
      <c r="S89" s="256"/>
      <c r="T89" s="256"/>
      <c r="U89" s="256"/>
      <c r="V89" s="256"/>
      <c r="W89" s="256"/>
      <c r="X89" s="256"/>
      <c r="Y89" s="256"/>
      <c r="Z89" s="256"/>
    </row>
    <row r="90" spans="19:26" x14ac:dyDescent="0.25">
      <c r="S90" s="256"/>
      <c r="T90" s="256"/>
      <c r="U90" s="256"/>
      <c r="V90" s="256"/>
      <c r="W90" s="256"/>
      <c r="X90" s="256"/>
      <c r="Y90" s="256"/>
      <c r="Z90" s="256"/>
    </row>
    <row r="91" spans="19:26" x14ac:dyDescent="0.25">
      <c r="S91" s="256"/>
      <c r="T91" s="256"/>
      <c r="U91" s="256"/>
      <c r="V91" s="256"/>
      <c r="W91" s="256"/>
      <c r="X91" s="256"/>
      <c r="Y91" s="256"/>
      <c r="Z91" s="256"/>
    </row>
    <row r="92" spans="19:26" x14ac:dyDescent="0.25">
      <c r="S92" s="256"/>
      <c r="T92" s="256"/>
      <c r="U92" s="256"/>
      <c r="V92" s="256"/>
      <c r="W92" s="256"/>
      <c r="X92" s="256"/>
      <c r="Y92" s="256"/>
      <c r="Z92" s="256"/>
    </row>
    <row r="93" spans="19:26" x14ac:dyDescent="0.25">
      <c r="S93" s="256"/>
      <c r="T93" s="256"/>
      <c r="U93" s="256"/>
      <c r="V93" s="256"/>
      <c r="W93" s="256"/>
      <c r="X93" s="256"/>
      <c r="Y93" s="256"/>
      <c r="Z93" s="256"/>
    </row>
    <row r="94" spans="19:26" x14ac:dyDescent="0.25">
      <c r="S94" s="256"/>
      <c r="T94" s="256"/>
      <c r="U94" s="256"/>
      <c r="V94" s="256"/>
      <c r="W94" s="256"/>
      <c r="X94" s="256"/>
      <c r="Y94" s="256"/>
      <c r="Z94" s="256"/>
    </row>
    <row r="95" spans="19:26" x14ac:dyDescent="0.25">
      <c r="S95" s="256"/>
      <c r="T95" s="256"/>
      <c r="U95" s="256"/>
      <c r="V95" s="256"/>
      <c r="W95" s="256"/>
      <c r="X95" s="256"/>
      <c r="Y95" s="256"/>
      <c r="Z95" s="256"/>
    </row>
    <row r="96" spans="19:26" x14ac:dyDescent="0.25">
      <c r="S96" s="256"/>
      <c r="T96" s="256"/>
      <c r="U96" s="256"/>
      <c r="V96" s="256"/>
      <c r="W96" s="256"/>
      <c r="X96" s="256"/>
      <c r="Y96" s="256"/>
      <c r="Z96" s="256"/>
    </row>
    <row r="97" spans="19:26" x14ac:dyDescent="0.25">
      <c r="S97" s="256"/>
      <c r="T97" s="256"/>
      <c r="U97" s="256"/>
      <c r="V97" s="256"/>
      <c r="W97" s="256"/>
      <c r="X97" s="256"/>
      <c r="Y97" s="256"/>
      <c r="Z97" s="256"/>
    </row>
    <row r="98" spans="19:26" x14ac:dyDescent="0.25">
      <c r="S98" s="256"/>
      <c r="T98" s="256"/>
      <c r="U98" s="256"/>
      <c r="V98" s="256"/>
      <c r="W98" s="256"/>
      <c r="X98" s="256"/>
      <c r="Y98" s="256"/>
      <c r="Z98" s="256"/>
    </row>
    <row r="99" spans="19:26" x14ac:dyDescent="0.25">
      <c r="S99" s="256"/>
      <c r="T99" s="256"/>
      <c r="U99" s="256"/>
      <c r="V99" s="256"/>
      <c r="W99" s="256"/>
      <c r="X99" s="256"/>
      <c r="Y99" s="256"/>
      <c r="Z99" s="256"/>
    </row>
    <row r="100" spans="19:26" x14ac:dyDescent="0.25">
      <c r="S100" s="256"/>
      <c r="T100" s="256"/>
      <c r="U100" s="256"/>
      <c r="V100" s="256"/>
      <c r="W100" s="256"/>
      <c r="X100" s="256"/>
      <c r="Y100" s="256"/>
      <c r="Z100" s="256"/>
    </row>
    <row r="101" spans="19:26" x14ac:dyDescent="0.25">
      <c r="S101" s="256"/>
      <c r="T101" s="256"/>
      <c r="U101" s="256"/>
      <c r="V101" s="256"/>
      <c r="W101" s="256"/>
      <c r="X101" s="256"/>
      <c r="Y101" s="256"/>
      <c r="Z101" s="256"/>
    </row>
  </sheetData>
  <autoFilter ref="A6:Q18" xr:uid="{45D786A6-7BA6-49AF-9CBB-11497E265687}"/>
  <mergeCells count="17"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  <mergeCell ref="F4:F5"/>
  </mergeCells>
  <phoneticPr fontId="54" type="noConversion"/>
  <pageMargins left="0.75" right="0.75" top="1" bottom="1" header="0.5" footer="0.5"/>
  <pageSetup paperSize="9" scale="67" orientation="landscape" r:id="rId1"/>
  <headerFooter alignWithMargins="0"/>
  <rowBreaks count="1" manualBreakCount="1">
    <brk id="1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0F58-9F29-46EB-A1FD-202C51A2E07D}">
  <sheetPr>
    <tabColor theme="5" tint="0.39997558519241921"/>
  </sheetPr>
  <dimension ref="A1:U282"/>
  <sheetViews>
    <sheetView zoomScaleNormal="100" zoomScaleSheetLayoutView="91" workbookViewId="0">
      <selection activeCell="C14" sqref="C14:G14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2.57031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2.57031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2.57031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2.57031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2.57031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2.57031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2.57031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2.57031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2.57031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2.57031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2.57031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2.57031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2.57031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2.57031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2.57031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2.57031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2.57031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2.57031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2.57031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2.57031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2.57031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2.57031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2.57031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2.57031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2.57031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2.57031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2.57031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2.57031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2.57031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2.57031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2.57031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2.57031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2.57031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2.57031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2.57031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2.57031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2.57031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2.57031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2.57031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2.57031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2.57031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2.57031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2.57031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2.57031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2.57031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2.57031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2.57031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2.57031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2.57031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2.57031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2.57031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2.57031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2.57031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2.57031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2.57031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2.57031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2.57031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2.57031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2.57031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2.57031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2.57031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2.57031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2.57031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2.57031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17" x14ac:dyDescent="0.25">
      <c r="A2" s="97"/>
      <c r="B2" s="421" t="s">
        <v>312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17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17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3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17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34"/>
      <c r="J5" s="100" t="s">
        <v>180</v>
      </c>
      <c r="K5" s="100" t="s">
        <v>181</v>
      </c>
      <c r="L5" s="100" t="s">
        <v>182</v>
      </c>
      <c r="M5" s="100" t="s">
        <v>217</v>
      </c>
      <c r="N5" s="100" t="s">
        <v>218</v>
      </c>
      <c r="O5" s="100" t="s">
        <v>219</v>
      </c>
      <c r="P5" s="100" t="s">
        <v>220</v>
      </c>
      <c r="Q5" s="423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111" customFormat="1" ht="36.75" customHeight="1" x14ac:dyDescent="0.25">
      <c r="A7" s="104">
        <v>1</v>
      </c>
      <c r="B7" s="105" t="s">
        <v>221</v>
      </c>
      <c r="C7" s="199" t="s">
        <v>235</v>
      </c>
      <c r="D7" s="143" t="s">
        <v>239</v>
      </c>
      <c r="E7" s="257" t="s">
        <v>356</v>
      </c>
      <c r="F7" s="109">
        <v>10</v>
      </c>
      <c r="G7" s="144" t="s">
        <v>331</v>
      </c>
      <c r="H7" s="137">
        <v>0.4</v>
      </c>
      <c r="I7" s="107">
        <v>1</v>
      </c>
      <c r="J7" s="108"/>
      <c r="K7" s="108"/>
      <c r="L7" s="108">
        <v>1</v>
      </c>
      <c r="M7" s="109"/>
      <c r="N7" s="108"/>
      <c r="O7" s="108"/>
      <c r="P7" s="108">
        <v>1</v>
      </c>
      <c r="Q7" s="108"/>
    </row>
    <row r="8" spans="1:17" ht="41.25" customHeight="1" x14ac:dyDescent="0.25">
      <c r="A8" s="112">
        <v>2</v>
      </c>
      <c r="B8" s="105" t="s">
        <v>221</v>
      </c>
      <c r="C8" s="199" t="s">
        <v>235</v>
      </c>
      <c r="D8" s="143" t="s">
        <v>239</v>
      </c>
      <c r="E8" s="109" t="s">
        <v>356</v>
      </c>
      <c r="F8" s="115">
        <v>10</v>
      </c>
      <c r="G8" s="144" t="s">
        <v>332</v>
      </c>
      <c r="H8" s="137">
        <v>0.4</v>
      </c>
      <c r="I8" s="113">
        <v>1</v>
      </c>
      <c r="J8" s="114"/>
      <c r="K8" s="114"/>
      <c r="L8" s="114">
        <v>1</v>
      </c>
      <c r="M8" s="115"/>
      <c r="N8" s="114"/>
      <c r="O8" s="114"/>
      <c r="P8" s="114">
        <v>1</v>
      </c>
      <c r="Q8" s="114"/>
    </row>
    <row r="9" spans="1:17" s="234" customFormat="1" ht="41.25" customHeight="1" x14ac:dyDescent="0.25">
      <c r="A9" s="233">
        <v>3</v>
      </c>
      <c r="B9" s="105" t="s">
        <v>221</v>
      </c>
      <c r="C9" s="199" t="s">
        <v>235</v>
      </c>
      <c r="D9" s="143" t="s">
        <v>239</v>
      </c>
      <c r="E9" s="109" t="s">
        <v>356</v>
      </c>
      <c r="F9" s="115">
        <v>10</v>
      </c>
      <c r="G9" s="144" t="s">
        <v>357</v>
      </c>
      <c r="H9" s="137">
        <v>0.4</v>
      </c>
      <c r="I9" s="113">
        <v>1</v>
      </c>
      <c r="J9" s="114"/>
      <c r="K9" s="114"/>
      <c r="L9" s="114">
        <v>1</v>
      </c>
      <c r="M9" s="115"/>
      <c r="N9" s="114"/>
      <c r="O9" s="114"/>
      <c r="P9" s="114">
        <v>1</v>
      </c>
      <c r="Q9" s="114"/>
    </row>
    <row r="10" spans="1:17" s="234" customFormat="1" ht="41.25" customHeight="1" x14ac:dyDescent="0.25">
      <c r="A10" s="112">
        <v>4</v>
      </c>
      <c r="B10" s="105" t="s">
        <v>221</v>
      </c>
      <c r="C10" s="199" t="s">
        <v>235</v>
      </c>
      <c r="D10" s="143" t="s">
        <v>239</v>
      </c>
      <c r="E10" s="109" t="s">
        <v>358</v>
      </c>
      <c r="F10" s="115">
        <v>10</v>
      </c>
      <c r="G10" s="144" t="s">
        <v>359</v>
      </c>
      <c r="H10" s="137">
        <v>0.4</v>
      </c>
      <c r="I10" s="113">
        <v>1</v>
      </c>
      <c r="J10" s="114"/>
      <c r="K10" s="114"/>
      <c r="L10" s="114">
        <v>1</v>
      </c>
      <c r="M10" s="115"/>
      <c r="N10" s="114"/>
      <c r="O10" s="114"/>
      <c r="P10" s="114">
        <v>1</v>
      </c>
      <c r="Q10" s="114"/>
    </row>
    <row r="11" spans="1:17" s="234" customFormat="1" ht="41.25" customHeight="1" x14ac:dyDescent="0.25">
      <c r="A11" s="233">
        <v>5</v>
      </c>
      <c r="B11" s="105" t="s">
        <v>221</v>
      </c>
      <c r="C11" s="199" t="s">
        <v>222</v>
      </c>
      <c r="D11" s="143" t="s">
        <v>223</v>
      </c>
      <c r="E11" s="109" t="s">
        <v>234</v>
      </c>
      <c r="F11" s="115">
        <v>10</v>
      </c>
      <c r="G11" s="144" t="s">
        <v>230</v>
      </c>
      <c r="H11" s="137">
        <v>0.4</v>
      </c>
      <c r="I11" s="113">
        <v>8</v>
      </c>
      <c r="J11" s="114"/>
      <c r="K11" s="114"/>
      <c r="L11" s="114">
        <v>8</v>
      </c>
      <c r="M11" s="115"/>
      <c r="N11" s="114"/>
      <c r="O11" s="114"/>
      <c r="P11" s="114">
        <v>8</v>
      </c>
      <c r="Q11" s="114"/>
    </row>
    <row r="12" spans="1:17" s="234" customFormat="1" ht="41.25" customHeight="1" x14ac:dyDescent="0.25">
      <c r="A12" s="112">
        <v>6</v>
      </c>
      <c r="B12" s="105" t="s">
        <v>221</v>
      </c>
      <c r="C12" s="199" t="s">
        <v>352</v>
      </c>
      <c r="D12" s="143" t="s">
        <v>243</v>
      </c>
      <c r="E12" s="109" t="s">
        <v>360</v>
      </c>
      <c r="F12" s="115">
        <v>6</v>
      </c>
      <c r="G12" s="144" t="s">
        <v>242</v>
      </c>
      <c r="H12" s="137">
        <v>0.4</v>
      </c>
      <c r="I12" s="113">
        <v>1</v>
      </c>
      <c r="J12" s="114"/>
      <c r="K12" s="114"/>
      <c r="L12" s="114">
        <v>1</v>
      </c>
      <c r="M12" s="115"/>
      <c r="N12" s="114"/>
      <c r="O12" s="114"/>
      <c r="P12" s="114">
        <v>1</v>
      </c>
      <c r="Q12" s="114"/>
    </row>
    <row r="13" spans="1:17" s="234" customFormat="1" ht="41.25" customHeight="1" x14ac:dyDescent="0.25">
      <c r="A13" s="233">
        <v>7</v>
      </c>
      <c r="B13" s="105" t="s">
        <v>221</v>
      </c>
      <c r="C13" s="199" t="s">
        <v>222</v>
      </c>
      <c r="D13" s="143" t="s">
        <v>239</v>
      </c>
      <c r="E13" s="109" t="s">
        <v>325</v>
      </c>
      <c r="F13" s="115">
        <v>10</v>
      </c>
      <c r="G13" s="144" t="s">
        <v>362</v>
      </c>
      <c r="H13" s="137">
        <v>0.4</v>
      </c>
      <c r="I13" s="113">
        <v>3</v>
      </c>
      <c r="J13" s="114"/>
      <c r="K13" s="114"/>
      <c r="L13" s="114">
        <v>3</v>
      </c>
      <c r="M13" s="115"/>
      <c r="N13" s="114"/>
      <c r="O13" s="114"/>
      <c r="P13" s="114">
        <v>3</v>
      </c>
      <c r="Q13" s="114"/>
    </row>
    <row r="14" spans="1:17" s="234" customFormat="1" ht="41.25" customHeight="1" x14ac:dyDescent="0.25">
      <c r="A14" s="112">
        <v>8</v>
      </c>
      <c r="B14" s="105" t="s">
        <v>221</v>
      </c>
      <c r="C14" s="199" t="s">
        <v>222</v>
      </c>
      <c r="D14" s="143" t="s">
        <v>223</v>
      </c>
      <c r="E14" s="109" t="s">
        <v>234</v>
      </c>
      <c r="F14" s="115">
        <v>10</v>
      </c>
      <c r="G14" s="144" t="s">
        <v>230</v>
      </c>
      <c r="H14" s="137">
        <v>0.4</v>
      </c>
      <c r="I14" s="113">
        <v>8</v>
      </c>
      <c r="J14" s="114"/>
      <c r="K14" s="114"/>
      <c r="L14" s="114">
        <v>8</v>
      </c>
      <c r="M14" s="115"/>
      <c r="N14" s="114"/>
      <c r="O14" s="114"/>
      <c r="P14" s="114">
        <v>8</v>
      </c>
      <c r="Q14" s="114"/>
    </row>
    <row r="15" spans="1:17" s="234" customFormat="1" ht="41.25" customHeight="1" x14ac:dyDescent="0.25">
      <c r="A15" s="112">
        <v>9</v>
      </c>
      <c r="B15" s="105" t="s">
        <v>221</v>
      </c>
      <c r="C15" s="199" t="s">
        <v>222</v>
      </c>
      <c r="D15" s="143" t="s">
        <v>239</v>
      </c>
      <c r="E15" s="109" t="s">
        <v>364</v>
      </c>
      <c r="F15" s="115">
        <v>6</v>
      </c>
      <c r="G15" s="144" t="s">
        <v>328</v>
      </c>
      <c r="H15" s="137">
        <v>0.4</v>
      </c>
      <c r="I15" s="113">
        <v>8</v>
      </c>
      <c r="J15" s="114"/>
      <c r="K15" s="114"/>
      <c r="L15" s="114">
        <v>8</v>
      </c>
      <c r="M15" s="115"/>
      <c r="N15" s="114"/>
      <c r="O15" s="114"/>
      <c r="P15" s="114">
        <v>8</v>
      </c>
      <c r="Q15" s="114"/>
    </row>
    <row r="16" spans="1:17" s="234" customFormat="1" ht="41.25" customHeight="1" x14ac:dyDescent="0.25">
      <c r="A16" s="112">
        <v>10</v>
      </c>
      <c r="B16" s="105" t="s">
        <v>221</v>
      </c>
      <c r="C16" s="199" t="s">
        <v>222</v>
      </c>
      <c r="D16" s="143" t="s">
        <v>239</v>
      </c>
      <c r="E16" s="109" t="s">
        <v>358</v>
      </c>
      <c r="F16" s="115">
        <v>10</v>
      </c>
      <c r="G16" s="144" t="s">
        <v>365</v>
      </c>
      <c r="H16" s="137">
        <v>0.4</v>
      </c>
      <c r="I16" s="113">
        <v>73</v>
      </c>
      <c r="J16" s="114"/>
      <c r="K16" s="114"/>
      <c r="L16" s="114">
        <v>73</v>
      </c>
      <c r="M16" s="115"/>
      <c r="N16" s="114"/>
      <c r="O16" s="114"/>
      <c r="P16" s="114">
        <v>73</v>
      </c>
      <c r="Q16" s="114"/>
    </row>
    <row r="17" spans="1:21" s="234" customFormat="1" ht="41.25" customHeight="1" x14ac:dyDescent="0.25">
      <c r="A17" s="112">
        <v>11</v>
      </c>
      <c r="B17" s="105" t="s">
        <v>221</v>
      </c>
      <c r="C17" s="199" t="s">
        <v>222</v>
      </c>
      <c r="D17" s="143" t="s">
        <v>239</v>
      </c>
      <c r="E17" s="109" t="s">
        <v>358</v>
      </c>
      <c r="F17" s="115">
        <v>10</v>
      </c>
      <c r="G17" s="144" t="s">
        <v>366</v>
      </c>
      <c r="H17" s="137">
        <v>0.4</v>
      </c>
      <c r="I17" s="113">
        <v>59</v>
      </c>
      <c r="J17" s="114"/>
      <c r="K17" s="114"/>
      <c r="L17" s="114">
        <v>59</v>
      </c>
      <c r="M17" s="115"/>
      <c r="N17" s="114"/>
      <c r="O17" s="114"/>
      <c r="P17" s="114">
        <v>59</v>
      </c>
      <c r="Q17" s="114"/>
    </row>
    <row r="18" spans="1:21" s="234" customFormat="1" ht="41.25" customHeight="1" x14ac:dyDescent="0.25">
      <c r="A18" s="112">
        <v>12</v>
      </c>
      <c r="B18" s="105" t="s">
        <v>221</v>
      </c>
      <c r="C18" s="199" t="s">
        <v>222</v>
      </c>
      <c r="D18" s="143" t="s">
        <v>239</v>
      </c>
      <c r="E18" s="109" t="s">
        <v>367</v>
      </c>
      <c r="F18" s="115">
        <v>10</v>
      </c>
      <c r="G18" s="144" t="s">
        <v>366</v>
      </c>
      <c r="H18" s="137">
        <v>0.4</v>
      </c>
      <c r="I18" s="113">
        <v>82</v>
      </c>
      <c r="J18" s="114"/>
      <c r="K18" s="114"/>
      <c r="L18" s="114">
        <v>82</v>
      </c>
      <c r="M18" s="115"/>
      <c r="N18" s="114"/>
      <c r="O18" s="114"/>
      <c r="P18" s="114">
        <v>82</v>
      </c>
      <c r="Q18" s="114"/>
    </row>
    <row r="19" spans="1:21" s="234" customFormat="1" ht="41.25" customHeight="1" x14ac:dyDescent="0.25">
      <c r="A19" s="112">
        <v>13</v>
      </c>
      <c r="B19" s="105" t="s">
        <v>221</v>
      </c>
      <c r="C19" s="199" t="s">
        <v>222</v>
      </c>
      <c r="D19" s="143" t="s">
        <v>239</v>
      </c>
      <c r="E19" s="109" t="s">
        <v>367</v>
      </c>
      <c r="F19" s="115">
        <v>10</v>
      </c>
      <c r="G19" s="144" t="s">
        <v>283</v>
      </c>
      <c r="H19" s="137">
        <v>0.4</v>
      </c>
      <c r="I19" s="113">
        <v>25</v>
      </c>
      <c r="J19" s="114"/>
      <c r="K19" s="114"/>
      <c r="L19" s="114">
        <v>25</v>
      </c>
      <c r="M19" s="115"/>
      <c r="N19" s="114"/>
      <c r="O19" s="114"/>
      <c r="P19" s="114">
        <v>25</v>
      </c>
      <c r="Q19" s="114"/>
    </row>
    <row r="20" spans="1:21" s="234" customFormat="1" ht="41.25" customHeight="1" x14ac:dyDescent="0.25">
      <c r="A20" s="112">
        <v>14</v>
      </c>
      <c r="B20" s="105" t="s">
        <v>221</v>
      </c>
      <c r="C20" s="199" t="s">
        <v>246</v>
      </c>
      <c r="D20" s="143" t="s">
        <v>239</v>
      </c>
      <c r="E20" s="109" t="s">
        <v>226</v>
      </c>
      <c r="F20" s="115">
        <v>10</v>
      </c>
      <c r="G20" s="144" t="s">
        <v>242</v>
      </c>
      <c r="H20" s="137">
        <v>0.4</v>
      </c>
      <c r="I20" s="113">
        <v>7</v>
      </c>
      <c r="J20" s="114"/>
      <c r="K20" s="114"/>
      <c r="L20" s="114">
        <v>7</v>
      </c>
      <c r="M20" s="115"/>
      <c r="N20" s="114"/>
      <c r="O20" s="114"/>
      <c r="P20" s="114">
        <v>7</v>
      </c>
      <c r="Q20" s="114"/>
    </row>
    <row r="21" spans="1:21" x14ac:dyDescent="0.25">
      <c r="A21" s="97"/>
      <c r="B21" s="146"/>
      <c r="C21" s="258"/>
      <c r="D21" s="259"/>
      <c r="E21" s="147"/>
      <c r="F21" s="148"/>
      <c r="G21" s="149"/>
      <c r="H21" s="150"/>
      <c r="I21" s="151">
        <f>SUM(I7:I20)</f>
        <v>278</v>
      </c>
      <c r="J21" s="150"/>
      <c r="K21" s="150"/>
      <c r="L21" s="150"/>
      <c r="M21" s="150"/>
      <c r="N21" s="150"/>
      <c r="O21" s="150"/>
      <c r="P21" s="150"/>
      <c r="Q21" s="150"/>
      <c r="R21" s="111"/>
    </row>
    <row r="22" spans="1:21" ht="15.75" x14ac:dyDescent="0.25">
      <c r="A22" s="97"/>
      <c r="B22" s="97"/>
      <c r="C22" s="97"/>
      <c r="D22" s="97"/>
      <c r="E22" s="231" t="s">
        <v>290</v>
      </c>
      <c r="F22" s="232"/>
      <c r="G22" s="232"/>
      <c r="H22" s="232"/>
      <c r="I22" s="232"/>
      <c r="J22" s="118"/>
      <c r="K22" s="133" t="s">
        <v>244</v>
      </c>
      <c r="L22" s="133"/>
      <c r="M22" s="133"/>
      <c r="N22" s="97"/>
      <c r="Q22" s="97"/>
    </row>
    <row r="23" spans="1:21" x14ac:dyDescent="0.25">
      <c r="A23" s="97"/>
      <c r="B23" s="97"/>
      <c r="C23" s="97"/>
      <c r="D23" s="97"/>
      <c r="E23" s="118"/>
      <c r="F23" s="118"/>
      <c r="G23" s="118"/>
      <c r="H23" s="118"/>
      <c r="I23" s="118"/>
      <c r="J23" s="118"/>
      <c r="K23" s="118"/>
      <c r="M23" s="118"/>
      <c r="N23" s="97"/>
      <c r="Q23" s="97"/>
    </row>
    <row r="24" spans="1:21" x14ac:dyDescent="0.25">
      <c r="A24" s="97"/>
      <c r="B24" s="97"/>
      <c r="C24" s="97"/>
      <c r="D24" s="97"/>
      <c r="E24" s="118"/>
      <c r="F24" s="118" t="s">
        <v>227</v>
      </c>
      <c r="G24" s="118"/>
      <c r="H24" s="118" t="s">
        <v>43</v>
      </c>
      <c r="I24" s="118"/>
      <c r="J24" s="118"/>
      <c r="K24" s="118" t="s">
        <v>228</v>
      </c>
      <c r="M24" s="118" t="s">
        <v>229</v>
      </c>
      <c r="N24" s="97"/>
      <c r="Q24" s="97"/>
    </row>
    <row r="25" spans="1:2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S25" s="234"/>
      <c r="T25" s="234"/>
      <c r="U25" s="234"/>
    </row>
    <row r="26" spans="1:2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234"/>
      <c r="S26" s="234"/>
      <c r="T26" s="234"/>
      <c r="U26" s="234"/>
    </row>
    <row r="27" spans="1:21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234"/>
      <c r="S27" s="234"/>
      <c r="T27" s="234"/>
      <c r="U27" s="234"/>
    </row>
    <row r="28" spans="1:2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234"/>
      <c r="S28" s="234"/>
      <c r="T28" s="234"/>
      <c r="U28" s="234"/>
    </row>
    <row r="29" spans="1:2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234"/>
      <c r="S29" s="234"/>
      <c r="T29" s="234"/>
      <c r="U29" s="234"/>
    </row>
    <row r="30" spans="1:2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234"/>
      <c r="S30" s="234"/>
      <c r="T30" s="234"/>
      <c r="U30" s="234"/>
    </row>
    <row r="31" spans="1:2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234"/>
      <c r="S31" s="234"/>
      <c r="T31" s="234"/>
      <c r="U31" s="234"/>
    </row>
    <row r="32" spans="1:2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234"/>
      <c r="S32" s="234"/>
      <c r="T32" s="234"/>
      <c r="U32" s="234"/>
    </row>
    <row r="33" spans="1:2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234"/>
      <c r="S33" s="234"/>
      <c r="T33" s="234"/>
      <c r="U33" s="234"/>
    </row>
    <row r="34" spans="1:2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234"/>
      <c r="S34" s="234"/>
      <c r="T34" s="234"/>
      <c r="U34" s="234"/>
    </row>
    <row r="35" spans="1:2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234"/>
      <c r="S35" s="234"/>
      <c r="T35" s="234"/>
      <c r="U35" s="234"/>
    </row>
    <row r="36" spans="1:2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234"/>
      <c r="S36" s="234"/>
      <c r="T36" s="234"/>
      <c r="U36" s="234"/>
    </row>
    <row r="37" spans="1:21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234"/>
      <c r="S37" s="234"/>
      <c r="T37" s="234"/>
      <c r="U37" s="234"/>
    </row>
    <row r="38" spans="1:21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234"/>
      <c r="S38" s="234"/>
      <c r="T38" s="234"/>
      <c r="U38" s="234"/>
    </row>
    <row r="39" spans="1:2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234"/>
      <c r="S39" s="234"/>
      <c r="T39" s="234"/>
      <c r="U39" s="234"/>
    </row>
    <row r="40" spans="1:21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234"/>
      <c r="S40" s="234"/>
      <c r="T40" s="234"/>
      <c r="U40" s="234"/>
    </row>
    <row r="41" spans="1:21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234"/>
      <c r="S41" s="234"/>
      <c r="T41" s="234"/>
      <c r="U41" s="234"/>
    </row>
    <row r="42" spans="1:2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</row>
    <row r="43" spans="1:21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</row>
    <row r="44" spans="1:2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</row>
    <row r="45" spans="1:21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</row>
    <row r="46" spans="1:2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</row>
    <row r="47" spans="1:2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</row>
    <row r="48" spans="1:2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</row>
    <row r="49" spans="1:21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</row>
    <row r="50" spans="1:2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</row>
    <row r="51" spans="1:21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</row>
    <row r="52" spans="1:21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  <row r="53" spans="1:2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</row>
    <row r="54" spans="1:21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</row>
    <row r="55" spans="1:21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</row>
    <row r="56" spans="1:2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</row>
    <row r="57" spans="1:2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</row>
    <row r="58" spans="1:21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</row>
    <row r="59" spans="1:2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</row>
    <row r="60" spans="1:21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</row>
    <row r="61" spans="1:21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</row>
    <row r="62" spans="1:21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</row>
    <row r="63" spans="1:21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</row>
    <row r="64" spans="1:21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</row>
    <row r="65" spans="1:21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</row>
    <row r="66" spans="1:21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</row>
    <row r="67" spans="1:21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</row>
    <row r="68" spans="1:21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</row>
    <row r="69" spans="1:21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</row>
    <row r="70" spans="1:2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</row>
    <row r="71" spans="1:2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</row>
    <row r="72" spans="1:21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</row>
    <row r="73" spans="1:21" x14ac:dyDescent="0.2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</row>
    <row r="74" spans="1:21" x14ac:dyDescent="0.25">
      <c r="Q74" s="97"/>
      <c r="R74" s="97"/>
      <c r="S74" s="97"/>
      <c r="T74" s="97"/>
      <c r="U74" s="97"/>
    </row>
    <row r="75" spans="1:21" x14ac:dyDescent="0.25">
      <c r="Q75" s="97"/>
      <c r="R75" s="97"/>
      <c r="S75" s="97"/>
      <c r="T75" s="97"/>
      <c r="U75" s="97"/>
    </row>
    <row r="76" spans="1:21" x14ac:dyDescent="0.25">
      <c r="Q76" s="97"/>
      <c r="R76" s="97"/>
      <c r="S76" s="97"/>
      <c r="T76" s="97"/>
      <c r="U76" s="97"/>
    </row>
    <row r="77" spans="1:21" x14ac:dyDescent="0.25">
      <c r="Q77" s="97"/>
      <c r="R77" s="97"/>
      <c r="S77" s="97"/>
      <c r="T77" s="97"/>
      <c r="U77" s="97"/>
    </row>
    <row r="78" spans="1:21" x14ac:dyDescent="0.25">
      <c r="Q78" s="97"/>
      <c r="R78" s="97"/>
      <c r="S78" s="97"/>
      <c r="T78" s="97"/>
      <c r="U78" s="97"/>
    </row>
    <row r="79" spans="1:21" x14ac:dyDescent="0.25">
      <c r="Q79" s="97"/>
      <c r="R79" s="97"/>
      <c r="S79" s="97"/>
      <c r="T79" s="97"/>
      <c r="U79" s="97"/>
    </row>
    <row r="80" spans="1:21" x14ac:dyDescent="0.25">
      <c r="Q80" s="97"/>
      <c r="R80" s="97"/>
      <c r="S80" s="97"/>
      <c r="T80" s="97"/>
      <c r="U80" s="97"/>
    </row>
    <row r="81" spans="17:21" x14ac:dyDescent="0.25">
      <c r="Q81" s="97"/>
      <c r="R81" s="97"/>
      <c r="S81" s="97"/>
      <c r="T81" s="97"/>
      <c r="U81" s="97"/>
    </row>
    <row r="82" spans="17:21" x14ac:dyDescent="0.25">
      <c r="Q82" s="97"/>
      <c r="R82" s="97"/>
      <c r="S82" s="97"/>
      <c r="T82" s="97"/>
      <c r="U82" s="97"/>
    </row>
    <row r="83" spans="17:21" x14ac:dyDescent="0.25">
      <c r="Q83" s="97"/>
      <c r="R83" s="97"/>
      <c r="S83" s="97"/>
      <c r="T83" s="97"/>
      <c r="U83" s="97"/>
    </row>
    <row r="84" spans="17:21" x14ac:dyDescent="0.25">
      <c r="Q84" s="97"/>
      <c r="R84" s="97"/>
      <c r="S84" s="97"/>
      <c r="T84" s="97"/>
      <c r="U84" s="97"/>
    </row>
    <row r="85" spans="17:21" x14ac:dyDescent="0.25">
      <c r="Q85" s="97"/>
      <c r="R85" s="97"/>
      <c r="S85" s="97"/>
      <c r="T85" s="97"/>
      <c r="U85" s="97"/>
    </row>
    <row r="86" spans="17:21" x14ac:dyDescent="0.25">
      <c r="Q86" s="97"/>
      <c r="R86" s="97"/>
      <c r="S86" s="97"/>
      <c r="T86" s="97"/>
      <c r="U86" s="97"/>
    </row>
    <row r="87" spans="17:21" x14ac:dyDescent="0.25">
      <c r="Q87" s="97"/>
      <c r="R87" s="97"/>
      <c r="S87" s="97"/>
      <c r="T87" s="97"/>
      <c r="U87" s="97"/>
    </row>
    <row r="88" spans="17:21" x14ac:dyDescent="0.25">
      <c r="Q88" s="97"/>
      <c r="R88" s="97"/>
      <c r="S88" s="97"/>
      <c r="T88" s="97"/>
      <c r="U88" s="97"/>
    </row>
    <row r="89" spans="17:21" x14ac:dyDescent="0.25">
      <c r="Q89" s="97"/>
      <c r="R89" s="97"/>
      <c r="S89" s="97"/>
      <c r="T89" s="97"/>
      <c r="U89" s="97"/>
    </row>
    <row r="90" spans="17:21" x14ac:dyDescent="0.25">
      <c r="Q90" s="97"/>
      <c r="R90" s="97"/>
      <c r="S90" s="97"/>
      <c r="T90" s="97"/>
      <c r="U90" s="97"/>
    </row>
    <row r="91" spans="17:21" x14ac:dyDescent="0.25">
      <c r="Q91" s="97"/>
      <c r="R91" s="97"/>
      <c r="S91" s="97"/>
      <c r="T91" s="97"/>
      <c r="U91" s="97"/>
    </row>
    <row r="92" spans="17:21" x14ac:dyDescent="0.25">
      <c r="Q92" s="97"/>
      <c r="R92" s="97"/>
      <c r="S92" s="97"/>
      <c r="T92" s="97"/>
      <c r="U92" s="97"/>
    </row>
    <row r="93" spans="17:21" x14ac:dyDescent="0.25">
      <c r="Q93" s="97"/>
      <c r="R93" s="97"/>
      <c r="S93" s="97"/>
      <c r="T93" s="97"/>
      <c r="U93" s="97"/>
    </row>
    <row r="94" spans="17:21" x14ac:dyDescent="0.25">
      <c r="Q94" s="97"/>
      <c r="R94" s="97"/>
      <c r="S94" s="97"/>
      <c r="T94" s="97"/>
      <c r="U94" s="97"/>
    </row>
    <row r="95" spans="17:21" x14ac:dyDescent="0.25">
      <c r="Q95" s="97"/>
      <c r="R95" s="97"/>
      <c r="S95" s="97"/>
      <c r="T95" s="97"/>
      <c r="U95" s="97"/>
    </row>
    <row r="96" spans="17:21" x14ac:dyDescent="0.25">
      <c r="Q96" s="97"/>
      <c r="R96" s="97"/>
      <c r="S96" s="97"/>
      <c r="T96" s="97"/>
      <c r="U96" s="97"/>
    </row>
    <row r="97" spans="17:21" x14ac:dyDescent="0.25">
      <c r="Q97" s="97"/>
      <c r="R97" s="97"/>
      <c r="S97" s="97"/>
      <c r="T97" s="97"/>
      <c r="U97" s="97"/>
    </row>
    <row r="98" spans="17:21" x14ac:dyDescent="0.25">
      <c r="Q98" s="97"/>
      <c r="R98" s="97"/>
      <c r="S98" s="97"/>
      <c r="T98" s="97"/>
      <c r="U98" s="97"/>
    </row>
    <row r="99" spans="17:21" x14ac:dyDescent="0.25">
      <c r="Q99" s="97"/>
      <c r="R99" s="97"/>
      <c r="S99" s="97"/>
      <c r="T99" s="97"/>
      <c r="U99" s="97"/>
    </row>
    <row r="100" spans="17:21" x14ac:dyDescent="0.25">
      <c r="Q100" s="97"/>
      <c r="R100" s="97"/>
      <c r="S100" s="97"/>
      <c r="T100" s="97"/>
      <c r="U100" s="97"/>
    </row>
    <row r="101" spans="17:21" x14ac:dyDescent="0.25">
      <c r="Q101" s="97"/>
      <c r="R101" s="97"/>
      <c r="S101" s="97"/>
      <c r="T101" s="97"/>
      <c r="U101" s="97"/>
    </row>
    <row r="102" spans="17:21" x14ac:dyDescent="0.25">
      <c r="Q102" s="97"/>
      <c r="R102" s="97"/>
      <c r="S102" s="97"/>
      <c r="T102" s="97"/>
      <c r="U102" s="97"/>
    </row>
    <row r="103" spans="17:21" x14ac:dyDescent="0.25">
      <c r="Q103" s="97"/>
      <c r="R103" s="97"/>
      <c r="S103" s="97"/>
      <c r="T103" s="97"/>
      <c r="U103" s="97"/>
    </row>
    <row r="104" spans="17:21" x14ac:dyDescent="0.25">
      <c r="Q104" s="97"/>
      <c r="R104" s="97"/>
      <c r="S104" s="97"/>
      <c r="T104" s="97"/>
      <c r="U104" s="97"/>
    </row>
    <row r="105" spans="17:21" x14ac:dyDescent="0.25">
      <c r="Q105" s="97"/>
      <c r="R105" s="97"/>
      <c r="S105" s="97"/>
      <c r="T105" s="97"/>
      <c r="U105" s="97"/>
    </row>
    <row r="106" spans="17:21" x14ac:dyDescent="0.25">
      <c r="Q106" s="97"/>
      <c r="R106" s="97"/>
      <c r="S106" s="97"/>
      <c r="T106" s="97"/>
      <c r="U106" s="97"/>
    </row>
    <row r="107" spans="17:21" x14ac:dyDescent="0.25">
      <c r="Q107" s="97"/>
      <c r="R107" s="97"/>
      <c r="S107" s="97"/>
      <c r="T107" s="97"/>
      <c r="U107" s="97"/>
    </row>
    <row r="108" spans="17:21" x14ac:dyDescent="0.25">
      <c r="Q108" s="97"/>
      <c r="R108" s="97"/>
      <c r="S108" s="97"/>
      <c r="T108" s="97"/>
      <c r="U108" s="97"/>
    </row>
    <row r="109" spans="17:21" x14ac:dyDescent="0.25">
      <c r="Q109" s="97"/>
      <c r="R109" s="97"/>
      <c r="S109" s="97"/>
      <c r="T109" s="97"/>
      <c r="U109" s="97"/>
    </row>
    <row r="110" spans="17:21" x14ac:dyDescent="0.25">
      <c r="Q110" s="97"/>
      <c r="R110" s="97"/>
      <c r="S110" s="97"/>
      <c r="T110" s="97"/>
      <c r="U110" s="97"/>
    </row>
    <row r="111" spans="17:21" x14ac:dyDescent="0.25">
      <c r="Q111" s="97"/>
      <c r="R111" s="97"/>
      <c r="S111" s="97"/>
      <c r="T111" s="97"/>
      <c r="U111" s="97"/>
    </row>
    <row r="112" spans="17:21" x14ac:dyDescent="0.25">
      <c r="Q112" s="97"/>
      <c r="R112" s="97"/>
      <c r="S112" s="97"/>
      <c r="T112" s="97"/>
      <c r="U112" s="97"/>
    </row>
    <row r="113" spans="17:21" x14ac:dyDescent="0.25">
      <c r="Q113" s="97"/>
      <c r="R113" s="97"/>
      <c r="S113" s="97"/>
      <c r="T113" s="97"/>
      <c r="U113" s="97"/>
    </row>
    <row r="114" spans="17:21" x14ac:dyDescent="0.25">
      <c r="Q114" s="97"/>
      <c r="R114" s="97"/>
      <c r="S114" s="97"/>
      <c r="T114" s="97"/>
      <c r="U114" s="97"/>
    </row>
    <row r="115" spans="17:21" x14ac:dyDescent="0.25">
      <c r="Q115" s="97"/>
      <c r="R115" s="97"/>
      <c r="S115" s="97"/>
      <c r="T115" s="97"/>
      <c r="U115" s="97"/>
    </row>
    <row r="116" spans="17:21" x14ac:dyDescent="0.25">
      <c r="Q116" s="97"/>
      <c r="R116" s="97"/>
      <c r="S116" s="97"/>
      <c r="T116" s="97"/>
      <c r="U116" s="97"/>
    </row>
    <row r="117" spans="17:21" x14ac:dyDescent="0.25">
      <c r="Q117" s="97"/>
      <c r="R117" s="97"/>
      <c r="S117" s="97"/>
      <c r="T117" s="97"/>
      <c r="U117" s="97"/>
    </row>
    <row r="118" spans="17:21" x14ac:dyDescent="0.25">
      <c r="Q118" s="97"/>
      <c r="R118" s="97"/>
      <c r="S118" s="97"/>
      <c r="T118" s="97"/>
      <c r="U118" s="97"/>
    </row>
    <row r="119" spans="17:21" x14ac:dyDescent="0.25">
      <c r="Q119" s="97"/>
      <c r="R119" s="97"/>
      <c r="S119" s="97"/>
      <c r="T119" s="97"/>
      <c r="U119" s="97"/>
    </row>
    <row r="120" spans="17:21" x14ac:dyDescent="0.25">
      <c r="Q120" s="97"/>
      <c r="R120" s="97"/>
      <c r="S120" s="97"/>
      <c r="T120" s="97"/>
      <c r="U120" s="97"/>
    </row>
    <row r="121" spans="17:21" x14ac:dyDescent="0.25">
      <c r="Q121" s="97"/>
      <c r="R121" s="97"/>
      <c r="S121" s="97"/>
      <c r="T121" s="97"/>
      <c r="U121" s="97"/>
    </row>
    <row r="122" spans="17:21" x14ac:dyDescent="0.25">
      <c r="Q122" s="97"/>
      <c r="R122" s="97"/>
      <c r="S122" s="97"/>
      <c r="T122" s="97"/>
      <c r="U122" s="97"/>
    </row>
    <row r="123" spans="17:21" x14ac:dyDescent="0.25">
      <c r="Q123" s="97"/>
      <c r="R123" s="97"/>
      <c r="S123" s="97"/>
      <c r="T123" s="97"/>
      <c r="U123" s="97"/>
    </row>
    <row r="124" spans="17:21" x14ac:dyDescent="0.25">
      <c r="Q124" s="97"/>
      <c r="R124" s="97"/>
      <c r="S124" s="97"/>
      <c r="T124" s="97"/>
      <c r="U124" s="97"/>
    </row>
    <row r="125" spans="17:21" x14ac:dyDescent="0.25">
      <c r="Q125" s="97"/>
      <c r="R125" s="97"/>
      <c r="S125" s="97"/>
      <c r="T125" s="97"/>
      <c r="U125" s="97"/>
    </row>
    <row r="126" spans="17:21" x14ac:dyDescent="0.25">
      <c r="Q126" s="97"/>
      <c r="R126" s="97"/>
      <c r="S126" s="97"/>
      <c r="T126" s="97"/>
      <c r="U126" s="97"/>
    </row>
    <row r="127" spans="17:21" x14ac:dyDescent="0.25">
      <c r="Q127" s="97"/>
      <c r="R127" s="97"/>
      <c r="S127" s="97"/>
      <c r="T127" s="97"/>
      <c r="U127" s="97"/>
    </row>
    <row r="128" spans="17:21" x14ac:dyDescent="0.25">
      <c r="Q128" s="97"/>
      <c r="R128" s="97"/>
      <c r="S128" s="97"/>
      <c r="T128" s="97"/>
      <c r="U128" s="97"/>
    </row>
    <row r="129" spans="17:21" x14ac:dyDescent="0.25">
      <c r="Q129" s="97"/>
      <c r="R129" s="97"/>
      <c r="S129" s="97"/>
      <c r="T129" s="97"/>
      <c r="U129" s="97"/>
    </row>
    <row r="130" spans="17:21" x14ac:dyDescent="0.25">
      <c r="Q130" s="97"/>
      <c r="R130" s="97"/>
      <c r="S130" s="97"/>
      <c r="T130" s="97"/>
      <c r="U130" s="97"/>
    </row>
    <row r="131" spans="17:21" x14ac:dyDescent="0.25">
      <c r="Q131" s="97"/>
      <c r="R131" s="97"/>
      <c r="S131" s="97"/>
      <c r="T131" s="97"/>
      <c r="U131" s="97"/>
    </row>
    <row r="132" spans="17:21" x14ac:dyDescent="0.25">
      <c r="Q132" s="97"/>
      <c r="R132" s="97"/>
      <c r="S132" s="97"/>
      <c r="T132" s="97"/>
      <c r="U132" s="97"/>
    </row>
    <row r="133" spans="17:21" x14ac:dyDescent="0.25">
      <c r="Q133" s="97"/>
      <c r="R133" s="97"/>
      <c r="S133" s="97"/>
      <c r="T133" s="97"/>
      <c r="U133" s="97"/>
    </row>
    <row r="134" spans="17:21" x14ac:dyDescent="0.25">
      <c r="Q134" s="97"/>
      <c r="R134" s="97"/>
      <c r="S134" s="97"/>
      <c r="T134" s="97"/>
      <c r="U134" s="97"/>
    </row>
    <row r="135" spans="17:21" x14ac:dyDescent="0.25">
      <c r="Q135" s="97"/>
      <c r="R135" s="97"/>
      <c r="S135" s="97"/>
      <c r="T135" s="97"/>
      <c r="U135" s="97"/>
    </row>
    <row r="136" spans="17:21" x14ac:dyDescent="0.25">
      <c r="Q136" s="97"/>
      <c r="R136" s="97"/>
      <c r="S136" s="97"/>
      <c r="T136" s="97"/>
      <c r="U136" s="97"/>
    </row>
    <row r="137" spans="17:21" x14ac:dyDescent="0.25">
      <c r="Q137" s="97"/>
      <c r="R137" s="97"/>
      <c r="S137" s="97"/>
      <c r="T137" s="97"/>
      <c r="U137" s="97"/>
    </row>
    <row r="138" spans="17:21" x14ac:dyDescent="0.25">
      <c r="Q138" s="97"/>
      <c r="R138" s="97"/>
      <c r="S138" s="97"/>
      <c r="T138" s="97"/>
      <c r="U138" s="97"/>
    </row>
    <row r="139" spans="17:21" x14ac:dyDescent="0.25">
      <c r="Q139" s="97"/>
      <c r="R139" s="97"/>
      <c r="S139" s="97"/>
      <c r="T139" s="97"/>
      <c r="U139" s="97"/>
    </row>
    <row r="140" spans="17:21" x14ac:dyDescent="0.25">
      <c r="Q140" s="97"/>
      <c r="R140" s="97"/>
      <c r="S140" s="97"/>
      <c r="T140" s="97"/>
      <c r="U140" s="97"/>
    </row>
    <row r="141" spans="17:21" x14ac:dyDescent="0.25">
      <c r="Q141" s="97"/>
      <c r="R141" s="97"/>
      <c r="S141" s="97"/>
      <c r="T141" s="97"/>
      <c r="U141" s="97"/>
    </row>
    <row r="142" spans="17:21" x14ac:dyDescent="0.25">
      <c r="Q142" s="97"/>
      <c r="R142" s="97"/>
      <c r="S142" s="97"/>
      <c r="T142" s="97"/>
      <c r="U142" s="97"/>
    </row>
    <row r="143" spans="17:21" x14ac:dyDescent="0.25">
      <c r="Q143" s="97"/>
      <c r="R143" s="97"/>
      <c r="S143" s="97"/>
      <c r="T143" s="97"/>
      <c r="U143" s="97"/>
    </row>
    <row r="144" spans="17:21" x14ac:dyDescent="0.25">
      <c r="Q144" s="97"/>
      <c r="R144" s="97"/>
      <c r="S144" s="97"/>
      <c r="T144" s="97"/>
      <c r="U144" s="97"/>
    </row>
    <row r="145" spans="17:21" x14ac:dyDescent="0.25">
      <c r="Q145" s="97"/>
      <c r="R145" s="97"/>
      <c r="S145" s="97"/>
      <c r="T145" s="97"/>
      <c r="U145" s="97"/>
    </row>
    <row r="146" spans="17:21" x14ac:dyDescent="0.25">
      <c r="Q146" s="97"/>
      <c r="R146" s="97"/>
      <c r="S146" s="97"/>
      <c r="T146" s="97"/>
      <c r="U146" s="97"/>
    </row>
    <row r="147" spans="17:21" x14ac:dyDescent="0.25">
      <c r="Q147" s="97"/>
      <c r="R147" s="97"/>
      <c r="S147" s="97"/>
      <c r="T147" s="97"/>
      <c r="U147" s="97"/>
    </row>
    <row r="148" spans="17:21" x14ac:dyDescent="0.25">
      <c r="Q148" s="97"/>
      <c r="R148" s="97"/>
      <c r="S148" s="97"/>
      <c r="T148" s="97"/>
      <c r="U148" s="97"/>
    </row>
    <row r="149" spans="17:21" x14ac:dyDescent="0.25">
      <c r="Q149" s="97"/>
      <c r="R149" s="97"/>
      <c r="S149" s="97"/>
      <c r="T149" s="97"/>
      <c r="U149" s="97"/>
    </row>
    <row r="150" spans="17:21" x14ac:dyDescent="0.25">
      <c r="Q150" s="97"/>
      <c r="R150" s="97"/>
      <c r="S150" s="97"/>
      <c r="T150" s="97"/>
      <c r="U150" s="97"/>
    </row>
    <row r="151" spans="17:21" x14ac:dyDescent="0.25">
      <c r="Q151" s="97"/>
      <c r="R151" s="97"/>
      <c r="S151" s="97"/>
      <c r="T151" s="97"/>
      <c r="U151" s="97"/>
    </row>
    <row r="152" spans="17:21" x14ac:dyDescent="0.25">
      <c r="Q152" s="97"/>
      <c r="R152" s="97"/>
      <c r="S152" s="97"/>
      <c r="T152" s="97"/>
      <c r="U152" s="97"/>
    </row>
    <row r="153" spans="17:21" x14ac:dyDescent="0.25">
      <c r="Q153" s="97"/>
      <c r="R153" s="97"/>
      <c r="S153" s="97"/>
      <c r="T153" s="97"/>
      <c r="U153" s="97"/>
    </row>
    <row r="154" spans="17:21" x14ac:dyDescent="0.25">
      <c r="Q154" s="97"/>
      <c r="R154" s="97"/>
      <c r="S154" s="97"/>
      <c r="T154" s="97"/>
      <c r="U154" s="97"/>
    </row>
    <row r="155" spans="17:21" x14ac:dyDescent="0.25">
      <c r="Q155" s="97"/>
      <c r="R155" s="97"/>
      <c r="S155" s="97"/>
      <c r="T155" s="97"/>
      <c r="U155" s="97"/>
    </row>
    <row r="156" spans="17:21" x14ac:dyDescent="0.25">
      <c r="Q156" s="97"/>
      <c r="R156" s="97"/>
      <c r="S156" s="97"/>
      <c r="T156" s="97"/>
      <c r="U156" s="97"/>
    </row>
    <row r="157" spans="17:21" x14ac:dyDescent="0.25">
      <c r="Q157" s="97"/>
      <c r="R157" s="97"/>
      <c r="S157" s="97"/>
      <c r="T157" s="97"/>
      <c r="U157" s="97"/>
    </row>
    <row r="158" spans="17:21" x14ac:dyDescent="0.25">
      <c r="Q158" s="97"/>
      <c r="R158" s="97"/>
      <c r="S158" s="97"/>
      <c r="T158" s="97"/>
      <c r="U158" s="97"/>
    </row>
    <row r="159" spans="17:21" x14ac:dyDescent="0.25">
      <c r="Q159" s="97"/>
      <c r="R159" s="97"/>
      <c r="S159" s="97"/>
      <c r="T159" s="97"/>
      <c r="U159" s="97"/>
    </row>
    <row r="160" spans="17:21" x14ac:dyDescent="0.25">
      <c r="Q160" s="97"/>
      <c r="R160" s="97"/>
      <c r="S160" s="97"/>
      <c r="T160" s="97"/>
      <c r="U160" s="97"/>
    </row>
    <row r="161" spans="17:21" x14ac:dyDescent="0.25">
      <c r="Q161" s="97"/>
      <c r="R161" s="97"/>
      <c r="S161" s="97"/>
      <c r="T161" s="97"/>
      <c r="U161" s="97"/>
    </row>
    <row r="162" spans="17:21" x14ac:dyDescent="0.25">
      <c r="Q162" s="97"/>
      <c r="R162" s="97"/>
      <c r="S162" s="97"/>
      <c r="T162" s="97"/>
      <c r="U162" s="97"/>
    </row>
    <row r="163" spans="17:21" x14ac:dyDescent="0.25">
      <c r="Q163" s="97"/>
      <c r="R163" s="97"/>
      <c r="S163" s="97"/>
      <c r="T163" s="97"/>
      <c r="U163" s="97"/>
    </row>
    <row r="164" spans="17:21" x14ac:dyDescent="0.25">
      <c r="Q164" s="97"/>
      <c r="R164" s="97"/>
      <c r="S164" s="97"/>
      <c r="T164" s="97"/>
      <c r="U164" s="97"/>
    </row>
    <row r="165" spans="17:21" x14ac:dyDescent="0.25">
      <c r="Q165" s="97"/>
      <c r="R165" s="97"/>
      <c r="S165" s="97"/>
      <c r="T165" s="97"/>
      <c r="U165" s="97"/>
    </row>
    <row r="166" spans="17:21" x14ac:dyDescent="0.25">
      <c r="Q166" s="97"/>
      <c r="R166" s="97"/>
      <c r="S166" s="97"/>
      <c r="T166" s="97"/>
      <c r="U166" s="97"/>
    </row>
    <row r="167" spans="17:21" x14ac:dyDescent="0.25">
      <c r="Q167" s="97"/>
      <c r="R167" s="97"/>
      <c r="S167" s="97"/>
      <c r="T167" s="97"/>
      <c r="U167" s="97"/>
    </row>
    <row r="168" spans="17:21" x14ac:dyDescent="0.25">
      <c r="Q168" s="97"/>
      <c r="R168" s="97"/>
      <c r="S168" s="97"/>
      <c r="T168" s="97"/>
      <c r="U168" s="97"/>
    </row>
    <row r="169" spans="17:21" x14ac:dyDescent="0.25">
      <c r="Q169" s="97"/>
      <c r="R169" s="97"/>
      <c r="S169" s="97"/>
      <c r="T169" s="97"/>
      <c r="U169" s="97"/>
    </row>
    <row r="170" spans="17:21" x14ac:dyDescent="0.25">
      <c r="Q170" s="97"/>
      <c r="R170" s="97"/>
      <c r="S170" s="97"/>
      <c r="T170" s="97"/>
      <c r="U170" s="97"/>
    </row>
    <row r="171" spans="17:21" x14ac:dyDescent="0.25">
      <c r="Q171" s="97"/>
      <c r="R171" s="97"/>
      <c r="S171" s="97"/>
      <c r="T171" s="97"/>
      <c r="U171" s="97"/>
    </row>
    <row r="172" spans="17:21" x14ac:dyDescent="0.25">
      <c r="Q172" s="97"/>
      <c r="R172" s="97"/>
      <c r="S172" s="97"/>
      <c r="T172" s="97"/>
      <c r="U172" s="97"/>
    </row>
    <row r="173" spans="17:21" x14ac:dyDescent="0.25">
      <c r="Q173" s="97"/>
      <c r="R173" s="97"/>
      <c r="S173" s="97"/>
      <c r="T173" s="97"/>
      <c r="U173" s="97"/>
    </row>
    <row r="174" spans="17:21" x14ac:dyDescent="0.25">
      <c r="Q174" s="97"/>
      <c r="R174" s="97"/>
      <c r="S174" s="97"/>
      <c r="T174" s="97"/>
      <c r="U174" s="97"/>
    </row>
    <row r="175" spans="17:21" x14ac:dyDescent="0.25">
      <c r="Q175" s="97"/>
      <c r="R175" s="97"/>
      <c r="S175" s="97"/>
      <c r="T175" s="97"/>
      <c r="U175" s="97"/>
    </row>
    <row r="176" spans="17:21" x14ac:dyDescent="0.25">
      <c r="Q176" s="97"/>
      <c r="R176" s="97"/>
      <c r="S176" s="97"/>
      <c r="T176" s="97"/>
      <c r="U176" s="97"/>
    </row>
    <row r="177" spans="17:21" x14ac:dyDescent="0.25">
      <c r="Q177" s="97"/>
      <c r="R177" s="97"/>
      <c r="S177" s="97"/>
      <c r="T177" s="97"/>
      <c r="U177" s="97"/>
    </row>
    <row r="178" spans="17:21" x14ac:dyDescent="0.25">
      <c r="Q178" s="97"/>
      <c r="R178" s="97"/>
      <c r="S178" s="97"/>
      <c r="T178" s="97"/>
      <c r="U178" s="97"/>
    </row>
    <row r="179" spans="17:21" x14ac:dyDescent="0.25">
      <c r="Q179" s="97"/>
      <c r="R179" s="97"/>
      <c r="S179" s="97"/>
      <c r="T179" s="97"/>
      <c r="U179" s="97"/>
    </row>
    <row r="180" spans="17:21" x14ac:dyDescent="0.25">
      <c r="Q180" s="97"/>
      <c r="R180" s="97"/>
      <c r="S180" s="97"/>
      <c r="T180" s="97"/>
      <c r="U180" s="97"/>
    </row>
    <row r="181" spans="17:21" x14ac:dyDescent="0.25">
      <c r="Q181" s="97"/>
      <c r="R181" s="97"/>
      <c r="S181" s="97"/>
      <c r="T181" s="97"/>
      <c r="U181" s="97"/>
    </row>
    <row r="182" spans="17:21" x14ac:dyDescent="0.25">
      <c r="Q182" s="97"/>
      <c r="R182" s="97"/>
      <c r="S182" s="97"/>
      <c r="T182" s="97"/>
      <c r="U182" s="97"/>
    </row>
    <row r="183" spans="17:21" x14ac:dyDescent="0.25">
      <c r="Q183" s="97"/>
      <c r="R183" s="97"/>
      <c r="S183" s="97"/>
      <c r="T183" s="97"/>
      <c r="U183" s="97"/>
    </row>
    <row r="184" spans="17:21" x14ac:dyDescent="0.25">
      <c r="Q184" s="97"/>
      <c r="R184" s="97"/>
      <c r="S184" s="97"/>
      <c r="T184" s="97"/>
      <c r="U184" s="97"/>
    </row>
    <row r="185" spans="17:21" x14ac:dyDescent="0.25">
      <c r="Q185" s="97"/>
      <c r="R185" s="97"/>
      <c r="S185" s="97"/>
      <c r="T185" s="97"/>
      <c r="U185" s="97"/>
    </row>
    <row r="186" spans="17:21" x14ac:dyDescent="0.25">
      <c r="Q186" s="97"/>
      <c r="R186" s="97"/>
      <c r="S186" s="97"/>
      <c r="T186" s="97"/>
      <c r="U186" s="97"/>
    </row>
    <row r="187" spans="17:21" x14ac:dyDescent="0.25">
      <c r="Q187" s="97"/>
      <c r="R187" s="97"/>
      <c r="S187" s="97"/>
      <c r="T187" s="97"/>
      <c r="U187" s="97"/>
    </row>
    <row r="188" spans="17:21" x14ac:dyDescent="0.25">
      <c r="Q188" s="97"/>
      <c r="R188" s="97"/>
      <c r="S188" s="97"/>
      <c r="T188" s="97"/>
      <c r="U188" s="97"/>
    </row>
    <row r="189" spans="17:21" x14ac:dyDescent="0.25">
      <c r="Q189" s="97"/>
      <c r="R189" s="97"/>
      <c r="S189" s="97"/>
      <c r="T189" s="97"/>
      <c r="U189" s="97"/>
    </row>
    <row r="190" spans="17:21" x14ac:dyDescent="0.25">
      <c r="Q190" s="97"/>
      <c r="R190" s="97"/>
      <c r="S190" s="97"/>
      <c r="T190" s="97"/>
      <c r="U190" s="97"/>
    </row>
    <row r="191" spans="17:21" x14ac:dyDescent="0.25">
      <c r="Q191" s="97"/>
      <c r="R191" s="97"/>
      <c r="S191" s="97"/>
      <c r="T191" s="97"/>
      <c r="U191" s="97"/>
    </row>
    <row r="192" spans="17:21" x14ac:dyDescent="0.25">
      <c r="Q192" s="97"/>
      <c r="R192" s="97"/>
      <c r="S192" s="97"/>
      <c r="T192" s="97"/>
      <c r="U192" s="97"/>
    </row>
    <row r="193" spans="17:21" x14ac:dyDescent="0.25">
      <c r="Q193" s="97"/>
      <c r="R193" s="97"/>
      <c r="S193" s="97"/>
      <c r="T193" s="97"/>
      <c r="U193" s="97"/>
    </row>
    <row r="194" spans="17:21" x14ac:dyDescent="0.25">
      <c r="Q194" s="97"/>
      <c r="R194" s="97"/>
      <c r="S194" s="97"/>
      <c r="T194" s="97"/>
      <c r="U194" s="97"/>
    </row>
    <row r="195" spans="17:21" x14ac:dyDescent="0.25">
      <c r="Q195" s="97"/>
      <c r="R195" s="97"/>
      <c r="S195" s="97"/>
      <c r="T195" s="97"/>
      <c r="U195" s="97"/>
    </row>
    <row r="196" spans="17:21" x14ac:dyDescent="0.25">
      <c r="Q196" s="97"/>
      <c r="R196" s="97"/>
      <c r="S196" s="97"/>
      <c r="T196" s="97"/>
      <c r="U196" s="97"/>
    </row>
    <row r="197" spans="17:21" x14ac:dyDescent="0.25">
      <c r="Q197" s="97"/>
      <c r="R197" s="97"/>
      <c r="S197" s="97"/>
      <c r="T197" s="97"/>
      <c r="U197" s="97"/>
    </row>
    <row r="198" spans="17:21" x14ac:dyDescent="0.25">
      <c r="Q198" s="97"/>
      <c r="R198" s="97"/>
      <c r="S198" s="97"/>
      <c r="T198" s="97"/>
      <c r="U198" s="97"/>
    </row>
    <row r="199" spans="17:21" x14ac:dyDescent="0.25">
      <c r="Q199" s="97"/>
      <c r="R199" s="97"/>
      <c r="S199" s="97"/>
      <c r="T199" s="97"/>
      <c r="U199" s="97"/>
    </row>
    <row r="200" spans="17:21" x14ac:dyDescent="0.25">
      <c r="Q200" s="97"/>
      <c r="R200" s="97"/>
      <c r="S200" s="97"/>
      <c r="T200" s="97"/>
      <c r="U200" s="97"/>
    </row>
    <row r="201" spans="17:21" x14ac:dyDescent="0.25">
      <c r="Q201" s="97"/>
      <c r="R201" s="97"/>
      <c r="S201" s="97"/>
      <c r="T201" s="97"/>
      <c r="U201" s="97"/>
    </row>
    <row r="202" spans="17:21" x14ac:dyDescent="0.25">
      <c r="Q202" s="97"/>
      <c r="R202" s="97"/>
      <c r="S202" s="97"/>
      <c r="T202" s="97"/>
      <c r="U202" s="97"/>
    </row>
    <row r="203" spans="17:21" x14ac:dyDescent="0.25">
      <c r="Q203" s="97"/>
      <c r="R203" s="97"/>
      <c r="S203" s="97"/>
      <c r="T203" s="97"/>
      <c r="U203" s="97"/>
    </row>
    <row r="204" spans="17:21" x14ac:dyDescent="0.25">
      <c r="Q204" s="97"/>
      <c r="R204" s="97"/>
      <c r="S204" s="97"/>
      <c r="T204" s="97"/>
      <c r="U204" s="97"/>
    </row>
    <row r="205" spans="17:21" x14ac:dyDescent="0.25">
      <c r="Q205" s="97"/>
      <c r="R205" s="97"/>
      <c r="S205" s="97"/>
      <c r="T205" s="97"/>
      <c r="U205" s="97"/>
    </row>
    <row r="206" spans="17:21" x14ac:dyDescent="0.25">
      <c r="Q206" s="97"/>
      <c r="R206" s="97"/>
      <c r="S206" s="97"/>
      <c r="T206" s="97"/>
      <c r="U206" s="97"/>
    </row>
    <row r="207" spans="17:21" x14ac:dyDescent="0.25">
      <c r="Q207" s="97"/>
      <c r="R207" s="97"/>
      <c r="S207" s="97"/>
      <c r="T207" s="97"/>
      <c r="U207" s="97"/>
    </row>
    <row r="208" spans="17:21" x14ac:dyDescent="0.25">
      <c r="Q208" s="97"/>
      <c r="R208" s="97"/>
      <c r="S208" s="97"/>
      <c r="T208" s="97"/>
      <c r="U208" s="97"/>
    </row>
    <row r="209" spans="17:21" x14ac:dyDescent="0.25">
      <c r="Q209" s="97"/>
      <c r="R209" s="97"/>
      <c r="S209" s="97"/>
      <c r="T209" s="97"/>
      <c r="U209" s="97"/>
    </row>
    <row r="210" spans="17:21" x14ac:dyDescent="0.25">
      <c r="Q210" s="97"/>
      <c r="R210" s="97"/>
      <c r="S210" s="97"/>
      <c r="T210" s="97"/>
      <c r="U210" s="97"/>
    </row>
    <row r="211" spans="17:21" x14ac:dyDescent="0.25">
      <c r="Q211" s="97"/>
      <c r="R211" s="97"/>
      <c r="S211" s="97"/>
      <c r="T211" s="97"/>
      <c r="U211" s="97"/>
    </row>
    <row r="212" spans="17:21" x14ac:dyDescent="0.25">
      <c r="Q212" s="97"/>
      <c r="R212" s="97"/>
      <c r="S212" s="97"/>
      <c r="T212" s="97"/>
      <c r="U212" s="97"/>
    </row>
    <row r="213" spans="17:21" x14ac:dyDescent="0.25">
      <c r="Q213" s="97"/>
      <c r="R213" s="97"/>
      <c r="S213" s="97"/>
      <c r="T213" s="97"/>
      <c r="U213" s="97"/>
    </row>
    <row r="214" spans="17:21" x14ac:dyDescent="0.25">
      <c r="Q214" s="97"/>
      <c r="R214" s="97"/>
      <c r="S214" s="97"/>
      <c r="T214" s="97"/>
      <c r="U214" s="97"/>
    </row>
    <row r="215" spans="17:21" x14ac:dyDescent="0.25">
      <c r="Q215" s="97"/>
      <c r="R215" s="97"/>
      <c r="S215" s="97"/>
      <c r="T215" s="97"/>
      <c r="U215" s="97"/>
    </row>
    <row r="216" spans="17:21" x14ac:dyDescent="0.25">
      <c r="Q216" s="97"/>
      <c r="R216" s="97"/>
      <c r="S216" s="97"/>
      <c r="T216" s="97"/>
      <c r="U216" s="97"/>
    </row>
    <row r="217" spans="17:21" x14ac:dyDescent="0.25">
      <c r="Q217" s="97"/>
      <c r="R217" s="97"/>
      <c r="S217" s="97"/>
      <c r="T217" s="97"/>
      <c r="U217" s="97"/>
    </row>
    <row r="218" spans="17:21" x14ac:dyDescent="0.25">
      <c r="Q218" s="97"/>
      <c r="R218" s="97"/>
      <c r="S218" s="97"/>
      <c r="T218" s="97"/>
      <c r="U218" s="97"/>
    </row>
    <row r="219" spans="17:21" x14ac:dyDescent="0.25">
      <c r="Q219" s="97"/>
      <c r="R219" s="97"/>
      <c r="S219" s="97"/>
      <c r="T219" s="97"/>
      <c r="U219" s="97"/>
    </row>
    <row r="220" spans="17:21" x14ac:dyDescent="0.25">
      <c r="Q220" s="97"/>
      <c r="R220" s="97"/>
      <c r="S220" s="97"/>
      <c r="T220" s="97"/>
      <c r="U220" s="97"/>
    </row>
    <row r="221" spans="17:21" x14ac:dyDescent="0.25">
      <c r="Q221" s="97"/>
      <c r="R221" s="97"/>
      <c r="S221" s="97"/>
      <c r="T221" s="97"/>
      <c r="U221" s="97"/>
    </row>
    <row r="222" spans="17:21" x14ac:dyDescent="0.25">
      <c r="Q222" s="97"/>
      <c r="R222" s="97"/>
      <c r="S222" s="97"/>
      <c r="T222" s="97"/>
      <c r="U222" s="97"/>
    </row>
    <row r="223" spans="17:21" x14ac:dyDescent="0.25">
      <c r="Q223" s="97"/>
      <c r="R223" s="97"/>
      <c r="S223" s="97"/>
      <c r="T223" s="97"/>
      <c r="U223" s="97"/>
    </row>
    <row r="224" spans="17:21" x14ac:dyDescent="0.25">
      <c r="Q224" s="97"/>
      <c r="R224" s="97"/>
      <c r="S224" s="97"/>
      <c r="T224" s="97"/>
      <c r="U224" s="97"/>
    </row>
    <row r="225" spans="17:21" x14ac:dyDescent="0.25">
      <c r="Q225" s="97"/>
      <c r="R225" s="97"/>
      <c r="S225" s="97"/>
      <c r="T225" s="97"/>
      <c r="U225" s="97"/>
    </row>
    <row r="226" spans="17:21" x14ac:dyDescent="0.25">
      <c r="Q226" s="97"/>
      <c r="R226" s="97"/>
      <c r="S226" s="97"/>
      <c r="T226" s="97"/>
      <c r="U226" s="97"/>
    </row>
    <row r="227" spans="17:21" x14ac:dyDescent="0.25">
      <c r="Q227" s="97"/>
      <c r="R227" s="97"/>
      <c r="S227" s="97"/>
      <c r="T227" s="97"/>
      <c r="U227" s="97"/>
    </row>
    <row r="228" spans="17:21" x14ac:dyDescent="0.25">
      <c r="Q228" s="97"/>
      <c r="R228" s="97"/>
      <c r="S228" s="97"/>
      <c r="T228" s="97"/>
      <c r="U228" s="97"/>
    </row>
    <row r="229" spans="17:21" x14ac:dyDescent="0.25">
      <c r="Q229" s="97"/>
      <c r="R229" s="97"/>
      <c r="S229" s="97"/>
      <c r="T229" s="97"/>
      <c r="U229" s="97"/>
    </row>
    <row r="230" spans="17:21" x14ac:dyDescent="0.25">
      <c r="Q230" s="97"/>
      <c r="R230" s="97"/>
      <c r="S230" s="97"/>
      <c r="T230" s="97"/>
      <c r="U230" s="97"/>
    </row>
    <row r="231" spans="17:21" x14ac:dyDescent="0.25">
      <c r="Q231" s="97"/>
      <c r="R231" s="97"/>
      <c r="S231" s="97"/>
      <c r="T231" s="97"/>
      <c r="U231" s="97"/>
    </row>
    <row r="232" spans="17:21" x14ac:dyDescent="0.25">
      <c r="Q232" s="97"/>
      <c r="R232" s="97"/>
      <c r="S232" s="97"/>
      <c r="T232" s="97"/>
      <c r="U232" s="97"/>
    </row>
    <row r="233" spans="17:21" x14ac:dyDescent="0.25">
      <c r="Q233" s="97"/>
      <c r="R233" s="97"/>
      <c r="S233" s="97"/>
      <c r="T233" s="97"/>
      <c r="U233" s="97"/>
    </row>
    <row r="234" spans="17:21" x14ac:dyDescent="0.25">
      <c r="Q234" s="97"/>
      <c r="R234" s="97"/>
      <c r="S234" s="97"/>
      <c r="T234" s="97"/>
      <c r="U234" s="97"/>
    </row>
    <row r="235" spans="17:21" x14ac:dyDescent="0.25">
      <c r="Q235" s="97"/>
      <c r="R235" s="97"/>
      <c r="S235" s="97"/>
      <c r="T235" s="97"/>
      <c r="U235" s="97"/>
    </row>
    <row r="236" spans="17:21" x14ac:dyDescent="0.25">
      <c r="Q236" s="97"/>
      <c r="R236" s="97"/>
      <c r="S236" s="97"/>
      <c r="T236" s="97"/>
      <c r="U236" s="97"/>
    </row>
    <row r="237" spans="17:21" x14ac:dyDescent="0.25">
      <c r="Q237" s="97"/>
      <c r="R237" s="97"/>
      <c r="S237" s="97"/>
      <c r="T237" s="97"/>
      <c r="U237" s="97"/>
    </row>
    <row r="238" spans="17:21" x14ac:dyDescent="0.25">
      <c r="Q238" s="97"/>
      <c r="R238" s="97"/>
      <c r="S238" s="97"/>
      <c r="T238" s="97"/>
      <c r="U238" s="97"/>
    </row>
    <row r="239" spans="17:21" x14ac:dyDescent="0.25">
      <c r="Q239" s="97"/>
      <c r="R239" s="97"/>
      <c r="S239" s="97"/>
      <c r="T239" s="97"/>
      <c r="U239" s="97"/>
    </row>
    <row r="240" spans="17:21" x14ac:dyDescent="0.25">
      <c r="Q240" s="97"/>
      <c r="R240" s="97"/>
      <c r="S240" s="97"/>
      <c r="T240" s="97"/>
      <c r="U240" s="97"/>
    </row>
    <row r="241" spans="17:21" x14ac:dyDescent="0.25">
      <c r="Q241" s="97"/>
      <c r="R241" s="97"/>
      <c r="S241" s="97"/>
      <c r="T241" s="97"/>
      <c r="U241" s="97"/>
    </row>
    <row r="242" spans="17:21" x14ac:dyDescent="0.25">
      <c r="Q242" s="97"/>
      <c r="R242" s="97"/>
      <c r="S242" s="97"/>
      <c r="T242" s="97"/>
      <c r="U242" s="97"/>
    </row>
    <row r="243" spans="17:21" x14ac:dyDescent="0.25">
      <c r="Q243" s="97"/>
      <c r="R243" s="97"/>
      <c r="S243" s="97"/>
      <c r="T243" s="97"/>
      <c r="U243" s="97"/>
    </row>
    <row r="244" spans="17:21" x14ac:dyDescent="0.25">
      <c r="Q244" s="97"/>
      <c r="R244" s="97"/>
      <c r="S244" s="97"/>
      <c r="T244" s="97"/>
      <c r="U244" s="97"/>
    </row>
    <row r="245" spans="17:21" x14ac:dyDescent="0.25">
      <c r="Q245" s="97"/>
      <c r="R245" s="97"/>
      <c r="S245" s="97"/>
      <c r="T245" s="97"/>
      <c r="U245" s="97"/>
    </row>
    <row r="246" spans="17:21" x14ac:dyDescent="0.25">
      <c r="Q246" s="97"/>
      <c r="R246" s="97"/>
      <c r="S246" s="97"/>
      <c r="T246" s="97"/>
      <c r="U246" s="97"/>
    </row>
    <row r="247" spans="17:21" x14ac:dyDescent="0.25">
      <c r="Q247" s="97"/>
      <c r="R247" s="97"/>
      <c r="S247" s="97"/>
      <c r="T247" s="97"/>
      <c r="U247" s="97"/>
    </row>
    <row r="248" spans="17:21" x14ac:dyDescent="0.25">
      <c r="Q248" s="97"/>
      <c r="R248" s="97"/>
      <c r="S248" s="97"/>
      <c r="T248" s="97"/>
      <c r="U248" s="97"/>
    </row>
    <row r="249" spans="17:21" x14ac:dyDescent="0.25">
      <c r="Q249" s="97"/>
      <c r="R249" s="97"/>
      <c r="S249" s="97"/>
      <c r="T249" s="97"/>
      <c r="U249" s="97"/>
    </row>
    <row r="250" spans="17:21" x14ac:dyDescent="0.25">
      <c r="Q250" s="97"/>
      <c r="R250" s="97"/>
      <c r="S250" s="97"/>
      <c r="T250" s="97"/>
      <c r="U250" s="97"/>
    </row>
    <row r="251" spans="17:21" x14ac:dyDescent="0.25">
      <c r="Q251" s="97"/>
      <c r="R251" s="97"/>
      <c r="S251" s="97"/>
      <c r="T251" s="97"/>
      <c r="U251" s="97"/>
    </row>
    <row r="252" spans="17:21" x14ac:dyDescent="0.25">
      <c r="Q252" s="97"/>
      <c r="R252" s="97"/>
      <c r="S252" s="97"/>
      <c r="T252" s="97"/>
      <c r="U252" s="97"/>
    </row>
    <row r="253" spans="17:21" x14ac:dyDescent="0.25">
      <c r="Q253" s="97"/>
      <c r="R253" s="97"/>
      <c r="S253" s="97"/>
      <c r="T253" s="97"/>
      <c r="U253" s="97"/>
    </row>
    <row r="254" spans="17:21" x14ac:dyDescent="0.25">
      <c r="Q254" s="97"/>
      <c r="R254" s="97"/>
      <c r="S254" s="97"/>
      <c r="T254" s="97"/>
      <c r="U254" s="97"/>
    </row>
    <row r="255" spans="17:21" x14ac:dyDescent="0.25">
      <c r="Q255" s="97"/>
      <c r="R255" s="97"/>
      <c r="S255" s="97"/>
      <c r="T255" s="97"/>
      <c r="U255" s="97"/>
    </row>
    <row r="256" spans="17:21" x14ac:dyDescent="0.25">
      <c r="Q256" s="97"/>
      <c r="R256" s="97"/>
      <c r="S256" s="97"/>
      <c r="T256" s="97"/>
      <c r="U256" s="97"/>
    </row>
    <row r="257" spans="17:21" x14ac:dyDescent="0.25">
      <c r="Q257" s="97"/>
      <c r="R257" s="97"/>
      <c r="S257" s="97"/>
      <c r="T257" s="97"/>
      <c r="U257" s="97"/>
    </row>
    <row r="258" spans="17:21" x14ac:dyDescent="0.25">
      <c r="Q258" s="97"/>
      <c r="R258" s="97"/>
      <c r="S258" s="97"/>
      <c r="T258" s="97"/>
      <c r="U258" s="97"/>
    </row>
    <row r="259" spans="17:21" x14ac:dyDescent="0.25">
      <c r="Q259" s="97"/>
      <c r="R259" s="97"/>
      <c r="S259" s="97"/>
      <c r="T259" s="97"/>
      <c r="U259" s="97"/>
    </row>
    <row r="260" spans="17:21" x14ac:dyDescent="0.25">
      <c r="Q260" s="97"/>
      <c r="R260" s="97"/>
      <c r="S260" s="97"/>
      <c r="T260" s="97"/>
      <c r="U260" s="97"/>
    </row>
    <row r="261" spans="17:21" x14ac:dyDescent="0.25">
      <c r="Q261" s="97"/>
      <c r="R261" s="97"/>
      <c r="S261" s="97"/>
      <c r="T261" s="97"/>
      <c r="U261" s="97"/>
    </row>
    <row r="262" spans="17:21" x14ac:dyDescent="0.25">
      <c r="Q262" s="97"/>
      <c r="R262" s="97"/>
      <c r="S262" s="97"/>
      <c r="T262" s="97"/>
      <c r="U262" s="97"/>
    </row>
    <row r="263" spans="17:21" x14ac:dyDescent="0.25">
      <c r="Q263" s="97"/>
      <c r="R263" s="97"/>
      <c r="S263" s="97"/>
      <c r="T263" s="97"/>
      <c r="U263" s="97"/>
    </row>
    <row r="264" spans="17:21" x14ac:dyDescent="0.25">
      <c r="Q264" s="97"/>
      <c r="R264" s="97"/>
      <c r="S264" s="97"/>
      <c r="T264" s="97"/>
      <c r="U264" s="97"/>
    </row>
    <row r="265" spans="17:21" x14ac:dyDescent="0.25">
      <c r="Q265" s="97"/>
      <c r="R265" s="97"/>
      <c r="S265" s="97"/>
      <c r="T265" s="97"/>
      <c r="U265" s="97"/>
    </row>
    <row r="266" spans="17:21" x14ac:dyDescent="0.25">
      <c r="Q266" s="97"/>
      <c r="R266" s="97"/>
      <c r="S266" s="97"/>
      <c r="T266" s="97"/>
      <c r="U266" s="97"/>
    </row>
    <row r="267" spans="17:21" x14ac:dyDescent="0.25">
      <c r="Q267" s="97"/>
      <c r="R267" s="97"/>
      <c r="S267" s="97"/>
      <c r="T267" s="97"/>
      <c r="U267" s="97"/>
    </row>
    <row r="268" spans="17:21" x14ac:dyDescent="0.25">
      <c r="Q268" s="97"/>
      <c r="R268" s="97"/>
      <c r="S268" s="97"/>
      <c r="T268" s="97"/>
      <c r="U268" s="97"/>
    </row>
    <row r="269" spans="17:21" x14ac:dyDescent="0.25">
      <c r="Q269" s="97"/>
      <c r="R269" s="97"/>
      <c r="S269" s="97"/>
      <c r="T269" s="97"/>
      <c r="U269" s="97"/>
    </row>
    <row r="270" spans="17:21" x14ac:dyDescent="0.25">
      <c r="Q270" s="97"/>
      <c r="R270" s="97"/>
      <c r="S270" s="97"/>
      <c r="T270" s="97"/>
      <c r="U270" s="97"/>
    </row>
    <row r="271" spans="17:21" x14ac:dyDescent="0.25">
      <c r="Q271" s="97"/>
      <c r="R271" s="97"/>
      <c r="S271" s="97"/>
      <c r="T271" s="97"/>
      <c r="U271" s="97"/>
    </row>
    <row r="272" spans="17:21" x14ac:dyDescent="0.25">
      <c r="Q272" s="97"/>
      <c r="R272" s="97"/>
      <c r="S272" s="97"/>
      <c r="T272" s="97"/>
      <c r="U272" s="97"/>
    </row>
    <row r="273" spans="17:21" x14ac:dyDescent="0.25">
      <c r="Q273" s="97"/>
      <c r="R273" s="97"/>
      <c r="S273" s="97"/>
      <c r="T273" s="97"/>
      <c r="U273" s="97"/>
    </row>
    <row r="274" spans="17:21" x14ac:dyDescent="0.25">
      <c r="Q274" s="97"/>
      <c r="R274" s="97"/>
      <c r="S274" s="97"/>
      <c r="T274" s="97"/>
      <c r="U274" s="97"/>
    </row>
    <row r="275" spans="17:21" x14ac:dyDescent="0.25">
      <c r="Q275" s="97"/>
      <c r="R275" s="97"/>
      <c r="S275" s="97"/>
      <c r="T275" s="97"/>
      <c r="U275" s="97"/>
    </row>
    <row r="276" spans="17:21" x14ac:dyDescent="0.25">
      <c r="Q276" s="97"/>
      <c r="R276" s="97"/>
      <c r="S276" s="97"/>
      <c r="T276" s="97"/>
      <c r="U276" s="97"/>
    </row>
    <row r="277" spans="17:21" x14ac:dyDescent="0.25">
      <c r="Q277" s="97"/>
      <c r="R277" s="97"/>
      <c r="S277" s="97"/>
      <c r="T277" s="97"/>
      <c r="U277" s="97"/>
    </row>
    <row r="278" spans="17:21" x14ac:dyDescent="0.25">
      <c r="Q278" s="97"/>
      <c r="R278" s="97"/>
      <c r="S278" s="97"/>
      <c r="T278" s="97"/>
      <c r="U278" s="97"/>
    </row>
    <row r="279" spans="17:21" x14ac:dyDescent="0.25">
      <c r="Q279" s="97"/>
      <c r="R279" s="97"/>
      <c r="S279" s="97"/>
      <c r="T279" s="97"/>
      <c r="U279" s="97"/>
    </row>
    <row r="280" spans="17:21" x14ac:dyDescent="0.25">
      <c r="Q280" s="97"/>
      <c r="R280" s="97"/>
      <c r="S280" s="97"/>
      <c r="T280" s="97"/>
      <c r="U280" s="97"/>
    </row>
    <row r="281" spans="17:21" x14ac:dyDescent="0.25">
      <c r="Q281" s="97"/>
      <c r="R281" s="97"/>
      <c r="S281" s="97"/>
      <c r="T281" s="97"/>
      <c r="U281" s="97"/>
    </row>
    <row r="282" spans="17:21" x14ac:dyDescent="0.25">
      <c r="Q282" s="97"/>
      <c r="R282" s="97"/>
      <c r="S282" s="97"/>
      <c r="T282" s="97"/>
      <c r="U282" s="97"/>
    </row>
  </sheetData>
  <autoFilter ref="A6:Q24" xr:uid="{7E8BC727-427E-4464-84CA-F39D049A93F1}"/>
  <mergeCells count="17"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  <mergeCell ref="F4:F5"/>
  </mergeCells>
  <phoneticPr fontId="54" type="noConversion"/>
  <pageMargins left="0.75" right="0.75" top="1" bottom="1" header="0.5" footer="0.5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691B-1E0C-4BA4-9C46-18B8AA9526B0}">
  <sheetPr>
    <tabColor theme="5" tint="0.39997558519241921"/>
  </sheetPr>
  <dimension ref="A1:U65"/>
  <sheetViews>
    <sheetView view="pageBreakPreview" zoomScale="91" zoomScaleNormal="100" zoomScaleSheetLayoutView="91" workbookViewId="0">
      <selection activeCell="C9" sqref="C9:G9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17" x14ac:dyDescent="0.25">
      <c r="A2" s="97"/>
      <c r="B2" s="421" t="s">
        <v>313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17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74" t="s">
        <v>210</v>
      </c>
      <c r="J3" s="475"/>
      <c r="K3" s="475"/>
      <c r="L3" s="475"/>
      <c r="M3" s="475"/>
      <c r="N3" s="475"/>
      <c r="O3" s="475"/>
      <c r="P3" s="475"/>
      <c r="Q3" s="475"/>
    </row>
    <row r="4" spans="1:17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74" t="s">
        <v>215</v>
      </c>
      <c r="J4" s="474" t="s">
        <v>174</v>
      </c>
      <c r="K4" s="474"/>
      <c r="L4" s="474"/>
      <c r="M4" s="474" t="s">
        <v>216</v>
      </c>
      <c r="N4" s="475"/>
      <c r="O4" s="475"/>
      <c r="P4" s="475"/>
      <c r="Q4" s="475" t="s">
        <v>176</v>
      </c>
    </row>
    <row r="5" spans="1:17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74"/>
      <c r="J5" s="108" t="s">
        <v>180</v>
      </c>
      <c r="K5" s="108" t="s">
        <v>181</v>
      </c>
      <c r="L5" s="108" t="s">
        <v>182</v>
      </c>
      <c r="M5" s="108" t="s">
        <v>217</v>
      </c>
      <c r="N5" s="108" t="s">
        <v>218</v>
      </c>
      <c r="O5" s="108" t="s">
        <v>219</v>
      </c>
      <c r="P5" s="108" t="s">
        <v>220</v>
      </c>
      <c r="Q5" s="475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246" customFormat="1" ht="36.75" customHeight="1" x14ac:dyDescent="0.25">
      <c r="A7" s="236">
        <v>1</v>
      </c>
      <c r="B7" s="109" t="s">
        <v>221</v>
      </c>
      <c r="C7" s="199" t="s">
        <v>233</v>
      </c>
      <c r="D7" s="209" t="s">
        <v>239</v>
      </c>
      <c r="E7" s="109" t="s">
        <v>318</v>
      </c>
      <c r="F7" s="109">
        <v>10</v>
      </c>
      <c r="G7" s="243" t="s">
        <v>242</v>
      </c>
      <c r="H7" s="107">
        <v>0.4</v>
      </c>
      <c r="I7" s="107">
        <v>11</v>
      </c>
      <c r="J7" s="235"/>
      <c r="K7" s="235"/>
      <c r="L7" s="235">
        <v>11</v>
      </c>
      <c r="M7" s="109"/>
      <c r="N7" s="236"/>
      <c r="O7" s="236"/>
      <c r="P7" s="235">
        <v>11</v>
      </c>
      <c r="Q7" s="236"/>
    </row>
    <row r="8" spans="1:17" s="246" customFormat="1" ht="36.75" customHeight="1" x14ac:dyDescent="0.25">
      <c r="A8" s="236">
        <v>2</v>
      </c>
      <c r="B8" s="109" t="s">
        <v>221</v>
      </c>
      <c r="C8" s="199" t="s">
        <v>233</v>
      </c>
      <c r="D8" s="209" t="s">
        <v>239</v>
      </c>
      <c r="E8" s="109" t="s">
        <v>240</v>
      </c>
      <c r="F8" s="109">
        <v>10</v>
      </c>
      <c r="G8" s="243" t="s">
        <v>237</v>
      </c>
      <c r="H8" s="107">
        <v>0.4</v>
      </c>
      <c r="I8" s="107">
        <v>4</v>
      </c>
      <c r="J8" s="235"/>
      <c r="K8" s="235"/>
      <c r="L8" s="235">
        <v>4</v>
      </c>
      <c r="M8" s="109"/>
      <c r="N8" s="236"/>
      <c r="O8" s="236"/>
      <c r="P8" s="235">
        <v>4</v>
      </c>
      <c r="Q8" s="236"/>
    </row>
    <row r="9" spans="1:17" s="184" customFormat="1" ht="41.25" customHeight="1" x14ac:dyDescent="0.25">
      <c r="A9" s="236">
        <v>3</v>
      </c>
      <c r="B9" s="109" t="s">
        <v>221</v>
      </c>
      <c r="C9" s="199" t="s">
        <v>233</v>
      </c>
      <c r="D9" s="209" t="s">
        <v>239</v>
      </c>
      <c r="E9" s="109" t="s">
        <v>278</v>
      </c>
      <c r="F9" s="115">
        <v>10</v>
      </c>
      <c r="G9" s="144" t="s">
        <v>368</v>
      </c>
      <c r="H9" s="107">
        <v>0.4</v>
      </c>
      <c r="I9" s="113">
        <v>2</v>
      </c>
      <c r="J9" s="114"/>
      <c r="K9" s="114"/>
      <c r="L9" s="114">
        <v>2</v>
      </c>
      <c r="M9" s="115"/>
      <c r="N9" s="114"/>
      <c r="O9" s="114"/>
      <c r="P9" s="114">
        <v>2</v>
      </c>
      <c r="Q9" s="114"/>
    </row>
    <row r="10" spans="1:17" ht="48.75" customHeight="1" x14ac:dyDescent="0.25">
      <c r="A10" s="104">
        <v>4</v>
      </c>
      <c r="B10" s="105" t="s">
        <v>221</v>
      </c>
      <c r="C10" s="199" t="s">
        <v>233</v>
      </c>
      <c r="D10" s="209" t="s">
        <v>239</v>
      </c>
      <c r="E10" s="109" t="s">
        <v>369</v>
      </c>
      <c r="F10" s="115">
        <v>10</v>
      </c>
      <c r="G10" s="144" t="s">
        <v>370</v>
      </c>
      <c r="H10" s="137">
        <v>0.4</v>
      </c>
      <c r="I10" s="113">
        <v>10</v>
      </c>
      <c r="J10" s="114"/>
      <c r="K10" s="114"/>
      <c r="L10" s="114">
        <v>10</v>
      </c>
      <c r="M10" s="115"/>
      <c r="N10" s="114"/>
      <c r="O10" s="114"/>
      <c r="P10" s="114">
        <v>10</v>
      </c>
      <c r="Q10" s="114"/>
    </row>
    <row r="11" spans="1:17" ht="40.5" customHeight="1" x14ac:dyDescent="0.25">
      <c r="A11" s="104">
        <v>5</v>
      </c>
      <c r="B11" s="105" t="s">
        <v>221</v>
      </c>
      <c r="C11" s="199" t="s">
        <v>222</v>
      </c>
      <c r="D11" s="209" t="s">
        <v>239</v>
      </c>
      <c r="E11" s="109" t="s">
        <v>325</v>
      </c>
      <c r="F11" s="115">
        <v>10</v>
      </c>
      <c r="G11" s="144" t="s">
        <v>371</v>
      </c>
      <c r="H11" s="138">
        <v>0.4</v>
      </c>
      <c r="I11" s="113">
        <v>1</v>
      </c>
      <c r="J11" s="114"/>
      <c r="K11" s="114"/>
      <c r="L11" s="114">
        <v>1</v>
      </c>
      <c r="M11" s="115"/>
      <c r="N11" s="114"/>
      <c r="O11" s="114"/>
      <c r="P11" s="114">
        <v>1</v>
      </c>
      <c r="Q11" s="114"/>
    </row>
    <row r="12" spans="1:17" ht="39" x14ac:dyDescent="0.25">
      <c r="A12" s="104">
        <v>6</v>
      </c>
      <c r="B12" s="105" t="s">
        <v>221</v>
      </c>
      <c r="C12" s="199" t="s">
        <v>282</v>
      </c>
      <c r="D12" s="209" t="s">
        <v>245</v>
      </c>
      <c r="E12" s="109" t="s">
        <v>354</v>
      </c>
      <c r="F12" s="115">
        <v>6</v>
      </c>
      <c r="G12" s="145" t="s">
        <v>237</v>
      </c>
      <c r="H12" s="114">
        <v>0.4</v>
      </c>
      <c r="I12" s="113">
        <v>1</v>
      </c>
      <c r="J12" s="114"/>
      <c r="K12" s="114"/>
      <c r="L12" s="114">
        <v>1</v>
      </c>
      <c r="M12" s="114"/>
      <c r="N12" s="114"/>
      <c r="O12" s="114"/>
      <c r="P12" s="114">
        <v>1</v>
      </c>
      <c r="Q12" s="114"/>
    </row>
    <row r="13" spans="1:17" ht="39" x14ac:dyDescent="0.25">
      <c r="A13" s="104">
        <v>7</v>
      </c>
      <c r="B13" s="105" t="s">
        <v>221</v>
      </c>
      <c r="C13" s="199" t="s">
        <v>352</v>
      </c>
      <c r="D13" s="209" t="s">
        <v>243</v>
      </c>
      <c r="E13" s="109" t="s">
        <v>361</v>
      </c>
      <c r="F13" s="115">
        <v>6</v>
      </c>
      <c r="G13" s="145" t="s">
        <v>242</v>
      </c>
      <c r="H13" s="114">
        <v>0.4</v>
      </c>
      <c r="I13" s="113">
        <v>3</v>
      </c>
      <c r="J13" s="114"/>
      <c r="K13" s="114"/>
      <c r="L13" s="114">
        <v>3</v>
      </c>
      <c r="M13" s="114"/>
      <c r="N13" s="114"/>
      <c r="O13" s="114"/>
      <c r="P13" s="114">
        <v>3</v>
      </c>
      <c r="Q13" s="114"/>
    </row>
    <row r="14" spans="1:17" s="196" customFormat="1" x14ac:dyDescent="0.25">
      <c r="A14" s="202"/>
      <c r="B14" s="203"/>
      <c r="C14" s="210"/>
      <c r="D14" s="211"/>
      <c r="E14" s="204"/>
      <c r="F14" s="205"/>
      <c r="G14" s="206"/>
      <c r="H14" s="207"/>
      <c r="I14" s="208">
        <f>SUM(I7:I13)</f>
        <v>32</v>
      </c>
      <c r="J14" s="207"/>
      <c r="K14" s="207"/>
      <c r="L14" s="207"/>
      <c r="M14" s="207"/>
      <c r="N14" s="207"/>
      <c r="O14" s="207"/>
      <c r="P14" s="207"/>
      <c r="Q14" s="207"/>
    </row>
    <row r="15" spans="1:17" ht="15.75" x14ac:dyDescent="0.25">
      <c r="A15" s="97"/>
      <c r="B15" s="97"/>
      <c r="C15" s="97"/>
      <c r="D15" s="97"/>
      <c r="E15" s="231" t="s">
        <v>290</v>
      </c>
      <c r="F15" s="232"/>
      <c r="G15" s="232"/>
      <c r="H15" s="232"/>
      <c r="I15" s="232"/>
      <c r="J15" s="117"/>
      <c r="K15" s="117"/>
      <c r="L15" s="117"/>
      <c r="M15" s="117"/>
      <c r="N15" s="97"/>
      <c r="Q15" s="97"/>
    </row>
    <row r="16" spans="1:17" x14ac:dyDescent="0.25">
      <c r="A16" s="97"/>
      <c r="B16" s="97"/>
      <c r="C16" s="97"/>
      <c r="D16" s="97"/>
      <c r="E16" s="118"/>
      <c r="F16" s="118" t="s">
        <v>227</v>
      </c>
      <c r="G16" s="118"/>
      <c r="H16" s="118" t="s">
        <v>43</v>
      </c>
      <c r="I16" s="118"/>
      <c r="J16" s="118"/>
      <c r="K16" s="118" t="s">
        <v>228</v>
      </c>
      <c r="M16" s="118" t="s">
        <v>229</v>
      </c>
      <c r="N16" s="97"/>
      <c r="Q16" s="97"/>
    </row>
    <row r="17" spans="1:21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2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1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2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21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</row>
    <row r="22" spans="1:2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spans="1:2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5" spans="1:2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</row>
    <row r="26" spans="1:2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</row>
    <row r="27" spans="1:21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1:2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</row>
    <row r="29" spans="1:2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</row>
    <row r="30" spans="1:2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</row>
    <row r="31" spans="1:2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</row>
    <row r="32" spans="1:2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</row>
    <row r="33" spans="1:2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</row>
    <row r="34" spans="1:2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  <row r="35" spans="1:2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</row>
    <row r="36" spans="1:2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</row>
    <row r="37" spans="1:21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</row>
    <row r="38" spans="1:21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1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</row>
    <row r="41" spans="1:21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</row>
    <row r="42" spans="1:2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</row>
    <row r="43" spans="1:21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2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21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2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2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2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</sheetData>
  <autoFilter ref="A6:Q16" xr:uid="{CA615863-CCE5-4251-BF40-26C87E100B9B}"/>
  <mergeCells count="17"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  <mergeCell ref="F4:F5"/>
  </mergeCells>
  <phoneticPr fontId="54" type="noConversion"/>
  <pageMargins left="0.75" right="0.75" top="1" bottom="1" header="0.5" footer="0.5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E9D6-7CF0-4C46-BD3B-4B0EEBEDC79E}">
  <sheetPr>
    <tabColor theme="5" tint="0.39997558519241921"/>
  </sheetPr>
  <dimension ref="A1:U62"/>
  <sheetViews>
    <sheetView zoomScaleNormal="100" zoomScaleSheetLayoutView="91" workbookViewId="0">
      <selection activeCell="K16" sqref="K16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2.57031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21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21" x14ac:dyDescent="0.25">
      <c r="A2" s="97"/>
      <c r="B2" s="421" t="s">
        <v>314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21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21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3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21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34"/>
      <c r="J5" s="100" t="s">
        <v>180</v>
      </c>
      <c r="K5" s="100" t="s">
        <v>181</v>
      </c>
      <c r="L5" s="100" t="s">
        <v>182</v>
      </c>
      <c r="M5" s="100" t="s">
        <v>217</v>
      </c>
      <c r="N5" s="100" t="s">
        <v>218</v>
      </c>
      <c r="O5" s="100" t="s">
        <v>219</v>
      </c>
      <c r="P5" s="100" t="s">
        <v>220</v>
      </c>
      <c r="Q5" s="423"/>
    </row>
    <row r="6" spans="1:21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21" s="184" customFormat="1" ht="45" x14ac:dyDescent="0.25">
      <c r="A7" s="114">
        <v>1</v>
      </c>
      <c r="B7" s="235" t="s">
        <v>0</v>
      </c>
      <c r="C7" s="199" t="s">
        <v>246</v>
      </c>
      <c r="D7" s="191" t="s">
        <v>239</v>
      </c>
      <c r="E7" s="109" t="s">
        <v>226</v>
      </c>
      <c r="F7" s="114">
        <v>10</v>
      </c>
      <c r="G7" s="114" t="s">
        <v>242</v>
      </c>
      <c r="H7" s="114">
        <v>0.4</v>
      </c>
      <c r="I7" s="114">
        <v>16</v>
      </c>
      <c r="J7" s="114"/>
      <c r="K7" s="114"/>
      <c r="L7" s="235">
        <v>16</v>
      </c>
      <c r="M7" s="114"/>
      <c r="N7" s="114"/>
      <c r="O7" s="114"/>
      <c r="P7" s="114">
        <v>16</v>
      </c>
      <c r="Q7" s="114"/>
    </row>
    <row r="8" spans="1:21" s="184" customFormat="1" ht="45" x14ac:dyDescent="0.25">
      <c r="A8" s="114">
        <v>2</v>
      </c>
      <c r="B8" s="235" t="s">
        <v>0</v>
      </c>
      <c r="C8" s="199" t="s">
        <v>222</v>
      </c>
      <c r="D8" s="191" t="s">
        <v>239</v>
      </c>
      <c r="E8" s="109" t="s">
        <v>358</v>
      </c>
      <c r="F8" s="114">
        <v>10</v>
      </c>
      <c r="G8" s="114" t="s">
        <v>366</v>
      </c>
      <c r="H8" s="114">
        <v>0.4</v>
      </c>
      <c r="I8" s="114">
        <v>1</v>
      </c>
      <c r="J8" s="114"/>
      <c r="K8" s="114"/>
      <c r="L8" s="235">
        <v>1</v>
      </c>
      <c r="M8" s="114"/>
      <c r="N8" s="114"/>
      <c r="O8" s="114"/>
      <c r="P8" s="114">
        <v>1</v>
      </c>
      <c r="Q8" s="114"/>
    </row>
    <row r="9" spans="1:21" ht="45" x14ac:dyDescent="0.25">
      <c r="A9" s="101">
        <v>3</v>
      </c>
      <c r="B9" s="100" t="s">
        <v>221</v>
      </c>
      <c r="C9" s="139" t="s">
        <v>222</v>
      </c>
      <c r="D9" s="131" t="s">
        <v>223</v>
      </c>
      <c r="E9" s="105" t="s">
        <v>224</v>
      </c>
      <c r="F9" s="101">
        <v>10</v>
      </c>
      <c r="G9" s="101" t="s">
        <v>323</v>
      </c>
      <c r="H9" s="101">
        <v>0.4</v>
      </c>
      <c r="I9" s="101">
        <v>1</v>
      </c>
      <c r="J9" s="101"/>
      <c r="K9" s="101"/>
      <c r="L9" s="100">
        <v>1</v>
      </c>
      <c r="M9" s="101"/>
      <c r="N9" s="101"/>
      <c r="O9" s="101"/>
      <c r="P9" s="101">
        <v>1</v>
      </c>
      <c r="Q9" s="101"/>
    </row>
    <row r="10" spans="1:21" ht="45" x14ac:dyDescent="0.25">
      <c r="A10" s="101">
        <v>4</v>
      </c>
      <c r="B10" s="100" t="s">
        <v>0</v>
      </c>
      <c r="C10" s="139" t="s">
        <v>222</v>
      </c>
      <c r="D10" s="131" t="s">
        <v>223</v>
      </c>
      <c r="E10" s="105" t="s">
        <v>234</v>
      </c>
      <c r="F10" s="101">
        <v>10</v>
      </c>
      <c r="G10" s="101" t="s">
        <v>230</v>
      </c>
      <c r="H10" s="101">
        <v>0.4</v>
      </c>
      <c r="I10" s="101">
        <v>17</v>
      </c>
      <c r="J10" s="101"/>
      <c r="K10" s="101"/>
      <c r="L10" s="100">
        <v>17</v>
      </c>
      <c r="M10" s="101"/>
      <c r="N10" s="101"/>
      <c r="O10" s="101"/>
      <c r="P10" s="101">
        <v>17</v>
      </c>
      <c r="Q10" s="101"/>
    </row>
    <row r="11" spans="1:21" x14ac:dyDescent="0.25">
      <c r="A11" s="97"/>
      <c r="B11" s="97"/>
      <c r="C11" s="97"/>
      <c r="D11" s="97"/>
      <c r="E11" s="97"/>
      <c r="F11" s="97"/>
      <c r="G11" s="97"/>
      <c r="H11" s="97"/>
      <c r="I11" s="97">
        <f>SUM(I7:I10)</f>
        <v>35</v>
      </c>
      <c r="J11" s="97"/>
      <c r="K11" s="97"/>
      <c r="L11" s="97"/>
      <c r="M11" s="97"/>
      <c r="N11" s="97"/>
      <c r="O11" s="97"/>
      <c r="P11" s="97"/>
      <c r="Q11" s="97"/>
    </row>
    <row r="12" spans="1:21" ht="15.75" x14ac:dyDescent="0.25">
      <c r="A12" s="97"/>
      <c r="B12" s="97"/>
      <c r="C12" s="97"/>
      <c r="D12" s="97"/>
      <c r="E12" s="231" t="s">
        <v>290</v>
      </c>
      <c r="F12" s="232"/>
      <c r="G12" s="232"/>
      <c r="H12" s="232"/>
      <c r="I12" s="232"/>
      <c r="J12" s="117"/>
      <c r="K12" s="117"/>
      <c r="L12" s="117"/>
      <c r="M12" s="117"/>
      <c r="N12" s="97"/>
      <c r="Q12" s="97"/>
    </row>
    <row r="13" spans="1:21" x14ac:dyDescent="0.25">
      <c r="A13" s="97"/>
      <c r="B13" s="97"/>
      <c r="C13" s="97"/>
      <c r="D13" s="97"/>
      <c r="E13" s="118"/>
      <c r="F13" s="118" t="s">
        <v>227</v>
      </c>
      <c r="G13" s="118"/>
      <c r="H13" s="118" t="s">
        <v>43</v>
      </c>
      <c r="I13" s="118"/>
      <c r="J13" s="118"/>
      <c r="K13" s="118" t="s">
        <v>228</v>
      </c>
      <c r="M13" s="118" t="s">
        <v>229</v>
      </c>
      <c r="N13" s="97"/>
      <c r="Q13" s="97"/>
    </row>
    <row r="14" spans="1:2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21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1:21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  <row r="18" spans="1:2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21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1" spans="1:21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</row>
    <row r="22" spans="1:2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spans="1:2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5" spans="1:2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</row>
    <row r="26" spans="1:2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</row>
    <row r="27" spans="1:21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1:2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</row>
    <row r="29" spans="1:2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</row>
    <row r="30" spans="1:2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</row>
    <row r="31" spans="1:2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</row>
    <row r="32" spans="1:2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</row>
    <row r="33" spans="1:2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</row>
    <row r="34" spans="1:2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  <row r="35" spans="1:2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</row>
    <row r="36" spans="1:2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</row>
    <row r="37" spans="1:21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</row>
    <row r="38" spans="1:21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1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</row>
    <row r="41" spans="1:21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</row>
    <row r="42" spans="1:2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</row>
    <row r="43" spans="1:21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</row>
    <row r="44" spans="1:2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</row>
    <row r="45" spans="1:21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</row>
    <row r="46" spans="1:2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</row>
    <row r="47" spans="1:2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</row>
    <row r="48" spans="1:2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</row>
    <row r="49" spans="1:21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</row>
    <row r="50" spans="1:2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</row>
    <row r="51" spans="1:21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</row>
    <row r="52" spans="1:21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  <row r="53" spans="1:2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</row>
    <row r="54" spans="1:21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21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2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2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21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2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21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1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21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</sheetData>
  <autoFilter ref="A6:Q13" xr:uid="{80A7A595-BE2E-41F6-9DC0-D34FA170474B}"/>
  <mergeCells count="17"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  <mergeCell ref="F4:F5"/>
  </mergeCells>
  <pageMargins left="0.75" right="0.75" top="1" bottom="1" header="0.5" footer="0.5"/>
  <pageSetup paperSize="9" scale="6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D5E1-4E55-4545-9386-CA97E98F9C37}">
  <sheetPr>
    <tabColor theme="5" tint="0.39997558519241921"/>
  </sheetPr>
  <dimension ref="A1:U126"/>
  <sheetViews>
    <sheetView topLeftCell="A7" zoomScaleNormal="100" zoomScaleSheetLayoutView="91" workbookViewId="0">
      <selection activeCell="K33" sqref="K33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17" x14ac:dyDescent="0.25">
      <c r="A2" s="97"/>
      <c r="B2" s="421" t="s">
        <v>315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17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17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3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17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34"/>
      <c r="J5" s="100" t="s">
        <v>180</v>
      </c>
      <c r="K5" s="100" t="s">
        <v>181</v>
      </c>
      <c r="L5" s="100" t="s">
        <v>182</v>
      </c>
      <c r="M5" s="100" t="s">
        <v>217</v>
      </c>
      <c r="N5" s="100" t="s">
        <v>218</v>
      </c>
      <c r="O5" s="100" t="s">
        <v>219</v>
      </c>
      <c r="P5" s="100" t="s">
        <v>220</v>
      </c>
      <c r="Q5" s="423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52">
        <v>8</v>
      </c>
      <c r="I6" s="152">
        <v>9</v>
      </c>
      <c r="J6" s="152">
        <v>10</v>
      </c>
      <c r="K6" s="152">
        <v>11</v>
      </c>
      <c r="L6" s="153">
        <v>12</v>
      </c>
      <c r="M6" s="152">
        <v>13</v>
      </c>
      <c r="N6" s="152">
        <v>14</v>
      </c>
      <c r="O6" s="152">
        <v>15</v>
      </c>
      <c r="P6" s="152">
        <v>16</v>
      </c>
      <c r="Q6" s="103">
        <v>17</v>
      </c>
    </row>
    <row r="7" spans="1:17" ht="39" x14ac:dyDescent="0.25">
      <c r="A7" s="101">
        <v>1</v>
      </c>
      <c r="B7" s="105" t="s">
        <v>221</v>
      </c>
      <c r="C7" s="139" t="s">
        <v>222</v>
      </c>
      <c r="D7" s="217" t="s">
        <v>236</v>
      </c>
      <c r="E7" s="102" t="s">
        <v>376</v>
      </c>
      <c r="F7" s="101">
        <v>10</v>
      </c>
      <c r="G7" s="101" t="s">
        <v>377</v>
      </c>
      <c r="H7" s="101">
        <v>0.4</v>
      </c>
      <c r="I7" s="101">
        <v>1</v>
      </c>
      <c r="J7" s="101"/>
      <c r="K7" s="101"/>
      <c r="L7" s="100">
        <v>1</v>
      </c>
      <c r="M7" s="101"/>
      <c r="N7" s="101"/>
      <c r="O7" s="101"/>
      <c r="P7" s="101">
        <v>1</v>
      </c>
      <c r="Q7" s="101"/>
    </row>
    <row r="8" spans="1:17" ht="39" x14ac:dyDescent="0.25">
      <c r="A8" s="101">
        <v>2</v>
      </c>
      <c r="B8" s="105" t="s">
        <v>221</v>
      </c>
      <c r="C8" s="139" t="s">
        <v>222</v>
      </c>
      <c r="D8" s="217" t="s">
        <v>236</v>
      </c>
      <c r="E8" s="105" t="s">
        <v>238</v>
      </c>
      <c r="F8" s="101">
        <v>10</v>
      </c>
      <c r="G8" s="101" t="s">
        <v>241</v>
      </c>
      <c r="H8" s="101">
        <v>0.4</v>
      </c>
      <c r="I8" s="101">
        <v>2</v>
      </c>
      <c r="J8" s="101"/>
      <c r="K8" s="101"/>
      <c r="L8" s="100">
        <v>2</v>
      </c>
      <c r="M8" s="101"/>
      <c r="N8" s="101"/>
      <c r="O8" s="101"/>
      <c r="P8" s="101">
        <v>2</v>
      </c>
      <c r="Q8" s="101"/>
    </row>
    <row r="9" spans="1:17" s="249" customFormat="1" ht="39" x14ac:dyDescent="0.25">
      <c r="A9" s="101">
        <v>3</v>
      </c>
      <c r="B9" s="105" t="s">
        <v>221</v>
      </c>
      <c r="C9" s="139" t="s">
        <v>222</v>
      </c>
      <c r="D9" s="217" t="s">
        <v>236</v>
      </c>
      <c r="E9" s="105" t="s">
        <v>378</v>
      </c>
      <c r="F9" s="101">
        <v>10</v>
      </c>
      <c r="G9" s="101" t="s">
        <v>377</v>
      </c>
      <c r="H9" s="101">
        <v>0.4</v>
      </c>
      <c r="I9" s="101">
        <v>2</v>
      </c>
      <c r="J9" s="101"/>
      <c r="K9" s="101"/>
      <c r="L9" s="250">
        <v>2</v>
      </c>
      <c r="M9" s="101"/>
      <c r="N9" s="101"/>
      <c r="O9" s="101"/>
      <c r="P9" s="101">
        <v>2</v>
      </c>
      <c r="Q9" s="101"/>
    </row>
    <row r="10" spans="1:17" s="249" customFormat="1" ht="39" x14ac:dyDescent="0.25">
      <c r="A10" s="101">
        <v>4</v>
      </c>
      <c r="B10" s="105" t="s">
        <v>221</v>
      </c>
      <c r="C10" s="139" t="s">
        <v>222</v>
      </c>
      <c r="D10" s="217" t="s">
        <v>236</v>
      </c>
      <c r="E10" s="105" t="s">
        <v>231</v>
      </c>
      <c r="F10" s="101">
        <v>10</v>
      </c>
      <c r="G10" s="101" t="s">
        <v>237</v>
      </c>
      <c r="H10" s="101">
        <v>0.4</v>
      </c>
      <c r="I10" s="101">
        <v>1</v>
      </c>
      <c r="J10" s="101"/>
      <c r="K10" s="101"/>
      <c r="L10" s="250">
        <v>1</v>
      </c>
      <c r="M10" s="101"/>
      <c r="N10" s="101"/>
      <c r="O10" s="101"/>
      <c r="P10" s="101">
        <v>1</v>
      </c>
      <c r="Q10" s="101"/>
    </row>
    <row r="11" spans="1:17" s="249" customFormat="1" ht="39" x14ac:dyDescent="0.25">
      <c r="A11" s="101">
        <v>5</v>
      </c>
      <c r="B11" s="105" t="s">
        <v>221</v>
      </c>
      <c r="C11" s="139" t="s">
        <v>222</v>
      </c>
      <c r="D11" s="217" t="s">
        <v>223</v>
      </c>
      <c r="E11" s="105" t="s">
        <v>234</v>
      </c>
      <c r="F11" s="101">
        <v>10</v>
      </c>
      <c r="G11" s="101" t="s">
        <v>276</v>
      </c>
      <c r="H11" s="101">
        <v>0.4</v>
      </c>
      <c r="I11" s="101">
        <v>9</v>
      </c>
      <c r="J11" s="101"/>
      <c r="K11" s="101"/>
      <c r="L11" s="250">
        <v>9</v>
      </c>
      <c r="M11" s="101"/>
      <c r="N11" s="101"/>
      <c r="O11" s="101"/>
      <c r="P11" s="101">
        <v>9</v>
      </c>
      <c r="Q11" s="101"/>
    </row>
    <row r="12" spans="1:17" s="249" customFormat="1" ht="39" x14ac:dyDescent="0.25">
      <c r="A12" s="101">
        <v>6</v>
      </c>
      <c r="B12" s="105" t="s">
        <v>221</v>
      </c>
      <c r="C12" s="139" t="s">
        <v>222</v>
      </c>
      <c r="D12" s="217" t="s">
        <v>379</v>
      </c>
      <c r="E12" s="105" t="s">
        <v>234</v>
      </c>
      <c r="F12" s="101">
        <v>10</v>
      </c>
      <c r="G12" s="101" t="s">
        <v>241</v>
      </c>
      <c r="H12" s="101">
        <v>0.4</v>
      </c>
      <c r="I12" s="101">
        <v>26</v>
      </c>
      <c r="J12" s="101"/>
      <c r="K12" s="101"/>
      <c r="L12" s="250">
        <v>26</v>
      </c>
      <c r="M12" s="101"/>
      <c r="N12" s="101"/>
      <c r="O12" s="101"/>
      <c r="P12" s="101">
        <v>26</v>
      </c>
      <c r="Q12" s="101"/>
    </row>
    <row r="13" spans="1:17" s="249" customFormat="1" ht="39" x14ac:dyDescent="0.25">
      <c r="A13" s="101">
        <v>7</v>
      </c>
      <c r="B13" s="105" t="s">
        <v>221</v>
      </c>
      <c r="C13" s="139" t="s">
        <v>222</v>
      </c>
      <c r="D13" s="217" t="s">
        <v>380</v>
      </c>
      <c r="E13" s="105" t="s">
        <v>234</v>
      </c>
      <c r="F13" s="101">
        <v>12</v>
      </c>
      <c r="G13" s="101" t="s">
        <v>237</v>
      </c>
      <c r="H13" s="101">
        <v>0.4</v>
      </c>
      <c r="I13" s="101">
        <v>21</v>
      </c>
      <c r="J13" s="101"/>
      <c r="K13" s="101"/>
      <c r="L13" s="250">
        <v>21</v>
      </c>
      <c r="M13" s="101"/>
      <c r="N13" s="101"/>
      <c r="O13" s="101"/>
      <c r="P13" s="101">
        <v>21</v>
      </c>
      <c r="Q13" s="101"/>
    </row>
    <row r="14" spans="1:17" s="249" customFormat="1" ht="39" x14ac:dyDescent="0.25">
      <c r="A14" s="101">
        <v>8</v>
      </c>
      <c r="B14" s="105" t="s">
        <v>221</v>
      </c>
      <c r="C14" s="139" t="s">
        <v>222</v>
      </c>
      <c r="D14" s="217" t="s">
        <v>381</v>
      </c>
      <c r="E14" s="105" t="s">
        <v>234</v>
      </c>
      <c r="F14" s="101">
        <v>13</v>
      </c>
      <c r="G14" s="101" t="s">
        <v>230</v>
      </c>
      <c r="H14" s="101">
        <v>0.4</v>
      </c>
      <c r="I14" s="101">
        <v>24</v>
      </c>
      <c r="J14" s="101"/>
      <c r="K14" s="101"/>
      <c r="L14" s="250">
        <v>24</v>
      </c>
      <c r="M14" s="101"/>
      <c r="N14" s="101"/>
      <c r="O14" s="101"/>
      <c r="P14" s="101">
        <v>24</v>
      </c>
      <c r="Q14" s="101"/>
    </row>
    <row r="15" spans="1:17" s="196" customFormat="1" x14ac:dyDescent="0.25">
      <c r="A15" s="212"/>
      <c r="B15" s="213"/>
      <c r="C15" s="218"/>
      <c r="D15" s="219"/>
      <c r="E15" s="203"/>
      <c r="F15" s="212"/>
      <c r="G15" s="212"/>
      <c r="H15" s="212"/>
      <c r="I15" s="216">
        <f>SUM(I7:I14)</f>
        <v>86</v>
      </c>
      <c r="J15" s="212"/>
      <c r="K15" s="212"/>
      <c r="L15" s="212"/>
      <c r="M15" s="212"/>
      <c r="N15" s="212"/>
      <c r="O15" s="212"/>
      <c r="P15" s="212"/>
      <c r="Q15" s="212"/>
    </row>
    <row r="16" spans="1:17" ht="15.75" x14ac:dyDescent="0.25">
      <c r="A16" s="97"/>
      <c r="B16" s="97"/>
      <c r="C16" s="97"/>
      <c r="D16" s="97"/>
      <c r="E16" s="231" t="s">
        <v>290</v>
      </c>
      <c r="F16" s="232"/>
      <c r="G16" s="232"/>
      <c r="H16" s="232"/>
      <c r="I16" s="232"/>
      <c r="J16" s="117"/>
      <c r="K16" s="117"/>
      <c r="L16" s="117"/>
      <c r="M16" s="117"/>
      <c r="N16" s="97"/>
      <c r="Q16" s="97"/>
    </row>
    <row r="17" spans="1:21" x14ac:dyDescent="0.25">
      <c r="A17" s="97"/>
      <c r="B17" s="97"/>
      <c r="C17" s="97"/>
      <c r="D17" s="97"/>
      <c r="E17" s="118"/>
      <c r="F17" s="118" t="s">
        <v>227</v>
      </c>
      <c r="G17" s="118"/>
      <c r="H17" s="118" t="s">
        <v>43</v>
      </c>
      <c r="I17" s="118"/>
      <c r="J17" s="118"/>
      <c r="K17" s="118" t="s">
        <v>228</v>
      </c>
      <c r="M17" s="118" t="s">
        <v>229</v>
      </c>
      <c r="N17" s="97"/>
      <c r="Q17" s="97"/>
    </row>
    <row r="18" spans="1:2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1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2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21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2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spans="1:2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5" spans="1:2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</row>
    <row r="26" spans="1:2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</row>
    <row r="27" spans="1:21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1:2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</row>
    <row r="29" spans="1:2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</row>
    <row r="30" spans="1:2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</row>
    <row r="31" spans="1:2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</row>
    <row r="32" spans="1:2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</row>
    <row r="33" spans="1:2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</row>
    <row r="34" spans="1:2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  <row r="35" spans="1:2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</row>
    <row r="36" spans="1:2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</row>
    <row r="37" spans="1:21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</row>
    <row r="38" spans="1:21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1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</row>
    <row r="41" spans="1:21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</row>
    <row r="42" spans="1:2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</row>
    <row r="43" spans="1:21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</row>
    <row r="44" spans="1:2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</row>
    <row r="45" spans="1:21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</row>
    <row r="46" spans="1:2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</row>
    <row r="47" spans="1:2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</row>
    <row r="48" spans="1:2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</row>
    <row r="49" spans="1:21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</row>
    <row r="50" spans="1:2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</row>
    <row r="51" spans="1:21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</row>
    <row r="52" spans="1:21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  <row r="53" spans="1:2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</row>
    <row r="54" spans="1:21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</row>
    <row r="55" spans="1:21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</row>
    <row r="56" spans="1:2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</row>
    <row r="57" spans="1:2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</row>
    <row r="58" spans="1:21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</row>
    <row r="59" spans="1:2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</row>
    <row r="60" spans="1:21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</row>
    <row r="61" spans="1:21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</row>
    <row r="62" spans="1:21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</row>
    <row r="63" spans="1:21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</row>
    <row r="64" spans="1:21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</row>
    <row r="65" spans="1:21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</row>
    <row r="66" spans="1:21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</row>
    <row r="67" spans="1:21" x14ac:dyDescent="0.25">
      <c r="Q67" s="97"/>
      <c r="R67" s="97"/>
      <c r="S67" s="97"/>
      <c r="T67" s="97"/>
      <c r="U67" s="97"/>
    </row>
    <row r="68" spans="1:21" x14ac:dyDescent="0.25">
      <c r="Q68" s="97"/>
      <c r="R68" s="97"/>
      <c r="S68" s="97"/>
      <c r="T68" s="97"/>
      <c r="U68" s="97"/>
    </row>
    <row r="69" spans="1:21" x14ac:dyDescent="0.25">
      <c r="Q69" s="97"/>
      <c r="R69" s="97"/>
      <c r="S69" s="97"/>
      <c r="T69" s="97"/>
      <c r="U69" s="97"/>
    </row>
    <row r="70" spans="1:21" x14ac:dyDescent="0.25">
      <c r="Q70" s="97"/>
      <c r="R70" s="97"/>
      <c r="S70" s="97"/>
      <c r="T70" s="97"/>
      <c r="U70" s="97"/>
    </row>
    <row r="71" spans="1:21" x14ac:dyDescent="0.25">
      <c r="Q71" s="97"/>
      <c r="R71" s="97"/>
      <c r="S71" s="97"/>
      <c r="T71" s="97"/>
      <c r="U71" s="97"/>
    </row>
    <row r="72" spans="1:21" x14ac:dyDescent="0.25">
      <c r="Q72" s="97"/>
      <c r="R72" s="97"/>
      <c r="S72" s="97"/>
      <c r="T72" s="97"/>
      <c r="U72" s="97"/>
    </row>
    <row r="73" spans="1:21" x14ac:dyDescent="0.25">
      <c r="Q73" s="97"/>
      <c r="R73" s="97"/>
      <c r="S73" s="97"/>
      <c r="T73" s="97"/>
      <c r="U73" s="97"/>
    </row>
    <row r="74" spans="1:21" x14ac:dyDescent="0.25">
      <c r="Q74" s="97"/>
      <c r="R74" s="97"/>
      <c r="S74" s="97"/>
      <c r="T74" s="97"/>
      <c r="U74" s="97"/>
    </row>
    <row r="75" spans="1:21" x14ac:dyDescent="0.25">
      <c r="Q75" s="97"/>
      <c r="R75" s="97"/>
      <c r="S75" s="97"/>
      <c r="T75" s="97"/>
      <c r="U75" s="97"/>
    </row>
    <row r="76" spans="1:21" x14ac:dyDescent="0.25">
      <c r="Q76" s="97"/>
      <c r="R76" s="97"/>
      <c r="S76" s="97"/>
      <c r="T76" s="97"/>
      <c r="U76" s="97"/>
    </row>
    <row r="77" spans="1:21" x14ac:dyDescent="0.25">
      <c r="Q77" s="97"/>
      <c r="R77" s="97"/>
      <c r="S77" s="97"/>
      <c r="T77" s="97"/>
      <c r="U77" s="97"/>
    </row>
    <row r="78" spans="1:21" x14ac:dyDescent="0.25">
      <c r="Q78" s="97"/>
      <c r="R78" s="97"/>
      <c r="S78" s="97"/>
      <c r="T78" s="97"/>
      <c r="U78" s="97"/>
    </row>
    <row r="79" spans="1:21" x14ac:dyDescent="0.25">
      <c r="Q79" s="97"/>
      <c r="R79" s="97"/>
      <c r="S79" s="97"/>
      <c r="T79" s="97"/>
      <c r="U79" s="97"/>
    </row>
    <row r="80" spans="1:21" x14ac:dyDescent="0.25">
      <c r="Q80" s="97"/>
      <c r="R80" s="97"/>
      <c r="S80" s="97"/>
      <c r="T80" s="97"/>
      <c r="U80" s="97"/>
    </row>
    <row r="81" spans="17:21" x14ac:dyDescent="0.25">
      <c r="Q81" s="97"/>
      <c r="R81" s="97"/>
      <c r="S81" s="97"/>
      <c r="T81" s="97"/>
      <c r="U81" s="97"/>
    </row>
    <row r="82" spans="17:21" x14ac:dyDescent="0.25">
      <c r="Q82" s="97"/>
      <c r="R82" s="97"/>
      <c r="S82" s="97"/>
      <c r="T82" s="97"/>
      <c r="U82" s="97"/>
    </row>
    <row r="83" spans="17:21" x14ac:dyDescent="0.25">
      <c r="Q83" s="97"/>
      <c r="R83" s="97"/>
      <c r="S83" s="97"/>
      <c r="T83" s="97"/>
      <c r="U83" s="97"/>
    </row>
    <row r="84" spans="17:21" x14ac:dyDescent="0.25">
      <c r="Q84" s="97"/>
      <c r="R84" s="97"/>
      <c r="S84" s="97"/>
      <c r="T84" s="97"/>
      <c r="U84" s="97"/>
    </row>
    <row r="85" spans="17:21" x14ac:dyDescent="0.25">
      <c r="Q85" s="97"/>
      <c r="R85" s="97"/>
      <c r="S85" s="97"/>
      <c r="T85" s="97"/>
      <c r="U85" s="97"/>
    </row>
    <row r="86" spans="17:21" x14ac:dyDescent="0.25">
      <c r="Q86" s="97"/>
      <c r="R86" s="97"/>
      <c r="S86" s="97"/>
      <c r="T86" s="97"/>
      <c r="U86" s="97"/>
    </row>
    <row r="87" spans="17:21" x14ac:dyDescent="0.25">
      <c r="Q87" s="97"/>
      <c r="R87" s="97"/>
      <c r="S87" s="97"/>
      <c r="T87" s="97"/>
      <c r="U87" s="97"/>
    </row>
    <row r="88" spans="17:21" x14ac:dyDescent="0.25">
      <c r="Q88" s="97"/>
      <c r="R88" s="97"/>
      <c r="S88" s="97"/>
      <c r="T88" s="97"/>
      <c r="U88" s="97"/>
    </row>
    <row r="89" spans="17:21" x14ac:dyDescent="0.25">
      <c r="Q89" s="97"/>
      <c r="R89" s="97"/>
      <c r="S89" s="97"/>
      <c r="T89" s="97"/>
      <c r="U89" s="97"/>
    </row>
    <row r="90" spans="17:21" x14ac:dyDescent="0.25">
      <c r="Q90" s="97"/>
      <c r="R90" s="97"/>
      <c r="S90" s="97"/>
      <c r="T90" s="97"/>
      <c r="U90" s="97"/>
    </row>
    <row r="91" spans="17:21" x14ac:dyDescent="0.25">
      <c r="Q91" s="97"/>
      <c r="R91" s="97"/>
      <c r="S91" s="97"/>
      <c r="T91" s="97"/>
      <c r="U91" s="97"/>
    </row>
    <row r="92" spans="17:21" x14ac:dyDescent="0.25">
      <c r="Q92" s="97"/>
      <c r="R92" s="97"/>
      <c r="S92" s="97"/>
      <c r="T92" s="97"/>
      <c r="U92" s="97"/>
    </row>
    <row r="93" spans="17:21" x14ac:dyDescent="0.25">
      <c r="Q93" s="97"/>
      <c r="R93" s="97"/>
      <c r="S93" s="97"/>
      <c r="T93" s="97"/>
      <c r="U93" s="97"/>
    </row>
    <row r="94" spans="17:21" x14ac:dyDescent="0.25">
      <c r="Q94" s="97"/>
      <c r="R94" s="97"/>
      <c r="S94" s="97"/>
      <c r="T94" s="97"/>
      <c r="U94" s="97"/>
    </row>
    <row r="95" spans="17:21" x14ac:dyDescent="0.25">
      <c r="Q95" s="97"/>
      <c r="R95" s="97"/>
      <c r="S95" s="97"/>
      <c r="T95" s="97"/>
      <c r="U95" s="97"/>
    </row>
    <row r="96" spans="17:21" x14ac:dyDescent="0.25">
      <c r="Q96" s="97"/>
      <c r="R96" s="97"/>
      <c r="S96" s="97"/>
      <c r="T96" s="97"/>
      <c r="U96" s="97"/>
    </row>
    <row r="97" spans="17:21" x14ac:dyDescent="0.25">
      <c r="Q97" s="97"/>
      <c r="R97" s="97"/>
      <c r="S97" s="97"/>
      <c r="T97" s="97"/>
      <c r="U97" s="97"/>
    </row>
    <row r="98" spans="17:21" x14ac:dyDescent="0.25">
      <c r="Q98" s="97"/>
      <c r="R98" s="97"/>
      <c r="S98" s="97"/>
      <c r="T98" s="97"/>
      <c r="U98" s="97"/>
    </row>
    <row r="99" spans="17:21" x14ac:dyDescent="0.25">
      <c r="Q99" s="97"/>
      <c r="R99" s="97"/>
      <c r="S99" s="97"/>
      <c r="T99" s="97"/>
      <c r="U99" s="97"/>
    </row>
    <row r="100" spans="17:21" x14ac:dyDescent="0.25">
      <c r="Q100" s="97"/>
      <c r="R100" s="97"/>
      <c r="S100" s="97"/>
      <c r="T100" s="97"/>
      <c r="U100" s="97"/>
    </row>
    <row r="101" spans="17:21" x14ac:dyDescent="0.25">
      <c r="Q101" s="97"/>
      <c r="R101" s="97"/>
      <c r="S101" s="97"/>
      <c r="T101" s="97"/>
      <c r="U101" s="97"/>
    </row>
    <row r="102" spans="17:21" x14ac:dyDescent="0.25">
      <c r="Q102" s="97"/>
      <c r="R102" s="97"/>
      <c r="S102" s="97"/>
      <c r="T102" s="97"/>
      <c r="U102" s="97"/>
    </row>
    <row r="103" spans="17:21" x14ac:dyDescent="0.25">
      <c r="Q103" s="97"/>
      <c r="R103" s="97"/>
      <c r="S103" s="97"/>
      <c r="T103" s="97"/>
      <c r="U103" s="97"/>
    </row>
    <row r="104" spans="17:21" x14ac:dyDescent="0.25">
      <c r="Q104" s="97"/>
      <c r="R104" s="97"/>
      <c r="S104" s="97"/>
      <c r="T104" s="97"/>
      <c r="U104" s="97"/>
    </row>
    <row r="105" spans="17:21" x14ac:dyDescent="0.25">
      <c r="Q105" s="97"/>
      <c r="R105" s="97"/>
      <c r="S105" s="97"/>
      <c r="T105" s="97"/>
      <c r="U105" s="97"/>
    </row>
    <row r="106" spans="17:21" x14ac:dyDescent="0.25">
      <c r="Q106" s="97"/>
      <c r="R106" s="97"/>
      <c r="S106" s="97"/>
      <c r="T106" s="97"/>
      <c r="U106" s="97"/>
    </row>
    <row r="107" spans="17:21" x14ac:dyDescent="0.25">
      <c r="Q107" s="97"/>
      <c r="R107" s="97"/>
      <c r="S107" s="97"/>
      <c r="T107" s="97"/>
      <c r="U107" s="97"/>
    </row>
    <row r="108" spans="17:21" x14ac:dyDescent="0.25">
      <c r="Q108" s="97"/>
      <c r="R108" s="97"/>
      <c r="S108" s="97"/>
      <c r="T108" s="97"/>
      <c r="U108" s="97"/>
    </row>
    <row r="109" spans="17:21" x14ac:dyDescent="0.25">
      <c r="Q109" s="97"/>
      <c r="R109" s="97"/>
      <c r="S109" s="97"/>
      <c r="T109" s="97"/>
      <c r="U109" s="97"/>
    </row>
    <row r="110" spans="17:21" x14ac:dyDescent="0.25">
      <c r="Q110" s="97"/>
      <c r="R110" s="97"/>
      <c r="S110" s="97"/>
      <c r="T110" s="97"/>
      <c r="U110" s="97"/>
    </row>
    <row r="111" spans="17:21" x14ac:dyDescent="0.25">
      <c r="Q111" s="97"/>
      <c r="R111" s="97"/>
      <c r="S111" s="97"/>
      <c r="T111" s="97"/>
      <c r="U111" s="97"/>
    </row>
    <row r="112" spans="17:21" x14ac:dyDescent="0.25">
      <c r="Q112" s="97"/>
      <c r="R112" s="97"/>
      <c r="S112" s="97"/>
      <c r="T112" s="97"/>
      <c r="U112" s="97"/>
    </row>
    <row r="113" spans="17:21" x14ac:dyDescent="0.25">
      <c r="Q113" s="97"/>
      <c r="R113" s="97"/>
      <c r="S113" s="97"/>
      <c r="T113" s="97"/>
      <c r="U113" s="97"/>
    </row>
    <row r="114" spans="17:21" x14ac:dyDescent="0.25">
      <c r="Q114" s="97"/>
      <c r="R114" s="97"/>
      <c r="S114" s="97"/>
      <c r="T114" s="97"/>
      <c r="U114" s="97"/>
    </row>
    <row r="115" spans="17:21" x14ac:dyDescent="0.25">
      <c r="Q115" s="97"/>
      <c r="R115" s="97"/>
      <c r="S115" s="97"/>
      <c r="T115" s="97"/>
      <c r="U115" s="97"/>
    </row>
    <row r="116" spans="17:21" x14ac:dyDescent="0.25">
      <c r="Q116" s="97"/>
      <c r="R116" s="97"/>
      <c r="S116" s="97"/>
      <c r="T116" s="97"/>
      <c r="U116" s="97"/>
    </row>
    <row r="117" spans="17:21" x14ac:dyDescent="0.25">
      <c r="Q117" s="97"/>
      <c r="R117" s="97"/>
      <c r="S117" s="97"/>
      <c r="T117" s="97"/>
      <c r="U117" s="97"/>
    </row>
    <row r="118" spans="17:21" x14ac:dyDescent="0.25">
      <c r="Q118" s="97"/>
      <c r="R118" s="97"/>
      <c r="S118" s="97"/>
      <c r="T118" s="97"/>
      <c r="U118" s="97"/>
    </row>
    <row r="119" spans="17:21" x14ac:dyDescent="0.25">
      <c r="Q119" s="97"/>
      <c r="R119" s="97"/>
      <c r="S119" s="97"/>
      <c r="T119" s="97"/>
      <c r="U119" s="97"/>
    </row>
    <row r="120" spans="17:21" x14ac:dyDescent="0.25">
      <c r="Q120" s="97"/>
      <c r="R120" s="97"/>
      <c r="S120" s="97"/>
      <c r="T120" s="97"/>
      <c r="U120" s="97"/>
    </row>
    <row r="121" spans="17:21" x14ac:dyDescent="0.25">
      <c r="Q121" s="97"/>
      <c r="R121" s="97"/>
      <c r="S121" s="97"/>
      <c r="T121" s="97"/>
      <c r="U121" s="97"/>
    </row>
    <row r="122" spans="17:21" x14ac:dyDescent="0.25">
      <c r="Q122" s="97"/>
      <c r="R122" s="97"/>
      <c r="S122" s="97"/>
      <c r="T122" s="97"/>
      <c r="U122" s="97"/>
    </row>
    <row r="123" spans="17:21" x14ac:dyDescent="0.25">
      <c r="Q123" s="97"/>
      <c r="R123" s="97"/>
      <c r="S123" s="97"/>
      <c r="T123" s="97"/>
      <c r="U123" s="97"/>
    </row>
    <row r="124" spans="17:21" x14ac:dyDescent="0.25">
      <c r="Q124" s="97"/>
      <c r="R124" s="97"/>
      <c r="S124" s="97"/>
      <c r="T124" s="97"/>
      <c r="U124" s="97"/>
    </row>
    <row r="125" spans="17:21" x14ac:dyDescent="0.25">
      <c r="Q125" s="97"/>
      <c r="R125" s="97"/>
      <c r="S125" s="97"/>
      <c r="T125" s="97"/>
      <c r="U125" s="97"/>
    </row>
    <row r="126" spans="17:21" x14ac:dyDescent="0.25">
      <c r="Q126" s="97"/>
      <c r="R126" s="97"/>
      <c r="S126" s="97"/>
      <c r="T126" s="97"/>
      <c r="U126" s="97"/>
    </row>
  </sheetData>
  <autoFilter ref="A6:Q17" xr:uid="{317CA589-1572-4BD7-A666-DA37FCB46EEF}"/>
  <mergeCells count="17"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  <mergeCell ref="F4:F5"/>
  </mergeCells>
  <phoneticPr fontId="55" type="noConversion"/>
  <pageMargins left="0.75" right="0.75" top="1" bottom="1" header="0.5" footer="0.5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16D2-08AA-49F4-8482-EAA7CC99A363}">
  <sheetPr>
    <tabColor theme="5" tint="0.39997558519241921"/>
  </sheetPr>
  <dimension ref="A1:AJ85"/>
  <sheetViews>
    <sheetView zoomScaleSheetLayoutView="91" workbookViewId="0">
      <selection activeCell="S9" sqref="S9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36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36" x14ac:dyDescent="0.25">
      <c r="A2" s="97"/>
      <c r="B2" s="421" t="s">
        <v>316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36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36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7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36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74"/>
      <c r="J5" s="108" t="s">
        <v>180</v>
      </c>
      <c r="K5" s="108" t="s">
        <v>181</v>
      </c>
      <c r="L5" s="108" t="s">
        <v>182</v>
      </c>
      <c r="M5" s="108" t="s">
        <v>217</v>
      </c>
      <c r="N5" s="108" t="s">
        <v>218</v>
      </c>
      <c r="O5" s="108" t="s">
        <v>219</v>
      </c>
      <c r="P5" s="108" t="s">
        <v>220</v>
      </c>
      <c r="Q5" s="423"/>
    </row>
    <row r="6" spans="1:36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36" s="246" customFormat="1" ht="36" customHeight="1" x14ac:dyDescent="0.25">
      <c r="A7" s="483">
        <v>1</v>
      </c>
      <c r="B7" s="484" t="s">
        <v>221</v>
      </c>
      <c r="C7" s="485" t="s">
        <v>222</v>
      </c>
      <c r="D7" s="486" t="s">
        <v>239</v>
      </c>
      <c r="E7" s="484" t="s">
        <v>234</v>
      </c>
      <c r="F7" s="484">
        <v>10</v>
      </c>
      <c r="G7" s="487" t="s">
        <v>242</v>
      </c>
      <c r="H7" s="488">
        <v>0.4</v>
      </c>
      <c r="I7" s="488">
        <v>8</v>
      </c>
      <c r="J7" s="489"/>
      <c r="K7" s="489"/>
      <c r="L7" s="489">
        <v>8</v>
      </c>
      <c r="M7" s="484"/>
      <c r="N7" s="483"/>
      <c r="O7" s="483"/>
      <c r="P7" s="489">
        <v>8</v>
      </c>
      <c r="Q7" s="483"/>
    </row>
    <row r="8" spans="1:36" s="158" customFormat="1" ht="30" customHeight="1" x14ac:dyDescent="0.25">
      <c r="A8" s="154">
        <v>2</v>
      </c>
      <c r="B8" s="155" t="s">
        <v>221</v>
      </c>
      <c r="C8" s="139" t="s">
        <v>233</v>
      </c>
      <c r="D8" s="135" t="s">
        <v>239</v>
      </c>
      <c r="E8" s="197" t="s">
        <v>369</v>
      </c>
      <c r="F8" s="105">
        <v>10</v>
      </c>
      <c r="G8" s="136" t="s">
        <v>370</v>
      </c>
      <c r="H8" s="137">
        <v>0.4</v>
      </c>
      <c r="I8" s="137">
        <v>6</v>
      </c>
      <c r="J8" s="100"/>
      <c r="K8" s="100"/>
      <c r="L8" s="100">
        <v>6</v>
      </c>
      <c r="M8" s="105"/>
      <c r="N8" s="104"/>
      <c r="O8" s="104"/>
      <c r="P8" s="100">
        <v>6</v>
      </c>
      <c r="Q8" s="195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0"/>
    </row>
    <row r="9" spans="1:36" s="260" customFormat="1" ht="35.25" customHeight="1" x14ac:dyDescent="0.25">
      <c r="A9" s="253">
        <v>3</v>
      </c>
      <c r="B9" s="109" t="s">
        <v>221</v>
      </c>
      <c r="C9" s="199" t="s">
        <v>282</v>
      </c>
      <c r="D9" s="143" t="s">
        <v>245</v>
      </c>
      <c r="E9" s="109" t="s">
        <v>354</v>
      </c>
      <c r="F9" s="109">
        <v>6</v>
      </c>
      <c r="G9" s="243" t="s">
        <v>276</v>
      </c>
      <c r="H9" s="107">
        <v>0.4</v>
      </c>
      <c r="I9" s="107">
        <v>1</v>
      </c>
      <c r="J9" s="252"/>
      <c r="K9" s="252"/>
      <c r="L9" s="252">
        <v>1</v>
      </c>
      <c r="M9" s="109"/>
      <c r="N9" s="253"/>
      <c r="O9" s="253"/>
      <c r="P9" s="252">
        <v>1</v>
      </c>
      <c r="Q9" s="253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/>
      <c r="AJ9" s="491"/>
    </row>
    <row r="10" spans="1:36" s="482" customFormat="1" ht="30" customHeight="1" x14ac:dyDescent="0.25">
      <c r="A10" s="251">
        <v>4</v>
      </c>
      <c r="B10" s="105" t="s">
        <v>221</v>
      </c>
      <c r="C10" s="199" t="s">
        <v>233</v>
      </c>
      <c r="D10" s="135" t="s">
        <v>239</v>
      </c>
      <c r="E10" s="105" t="s">
        <v>278</v>
      </c>
      <c r="F10" s="105">
        <v>10</v>
      </c>
      <c r="G10" s="136" t="s">
        <v>377</v>
      </c>
      <c r="H10" s="137">
        <v>0.4</v>
      </c>
      <c r="I10" s="137">
        <v>7</v>
      </c>
      <c r="J10" s="250"/>
      <c r="K10" s="250"/>
      <c r="L10" s="250">
        <v>7</v>
      </c>
      <c r="M10" s="105"/>
      <c r="N10" s="251"/>
      <c r="O10" s="251"/>
      <c r="P10" s="250">
        <v>7</v>
      </c>
      <c r="Q10" s="25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</row>
    <row r="11" spans="1:36" s="482" customFormat="1" ht="30" customHeight="1" x14ac:dyDescent="0.25">
      <c r="A11" s="251">
        <v>5</v>
      </c>
      <c r="B11" s="105" t="s">
        <v>221</v>
      </c>
      <c r="C11" s="199" t="s">
        <v>246</v>
      </c>
      <c r="D11" s="135" t="s">
        <v>239</v>
      </c>
      <c r="E11" s="105" t="s">
        <v>226</v>
      </c>
      <c r="F11" s="105">
        <v>10</v>
      </c>
      <c r="G11" s="136" t="s">
        <v>357</v>
      </c>
      <c r="H11" s="137">
        <v>0.4</v>
      </c>
      <c r="I11" s="137">
        <v>44</v>
      </c>
      <c r="J11" s="250"/>
      <c r="K11" s="250"/>
      <c r="L11" s="250">
        <v>44</v>
      </c>
      <c r="M11" s="105"/>
      <c r="N11" s="251"/>
      <c r="O11" s="251"/>
      <c r="P11" s="250">
        <v>44</v>
      </c>
      <c r="Q11" s="25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</row>
    <row r="12" spans="1:36" s="482" customFormat="1" ht="30" customHeight="1" x14ac:dyDescent="0.25">
      <c r="A12" s="251">
        <v>6</v>
      </c>
      <c r="B12" s="105" t="s">
        <v>221</v>
      </c>
      <c r="C12" s="199" t="s">
        <v>246</v>
      </c>
      <c r="D12" s="135" t="s">
        <v>239</v>
      </c>
      <c r="E12" s="105" t="s">
        <v>382</v>
      </c>
      <c r="F12" s="105">
        <v>10</v>
      </c>
      <c r="G12" s="136" t="s">
        <v>377</v>
      </c>
      <c r="H12" s="137">
        <v>0.4</v>
      </c>
      <c r="I12" s="137">
        <v>7</v>
      </c>
      <c r="J12" s="250"/>
      <c r="K12" s="250"/>
      <c r="L12" s="250">
        <v>7</v>
      </c>
      <c r="M12" s="105"/>
      <c r="N12" s="251"/>
      <c r="O12" s="251"/>
      <c r="P12" s="250">
        <v>7</v>
      </c>
      <c r="Q12" s="25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</row>
    <row r="13" spans="1:36" x14ac:dyDescent="0.25">
      <c r="A13" s="97"/>
      <c r="B13" s="97"/>
      <c r="C13" s="97"/>
      <c r="D13" s="97"/>
      <c r="E13" s="97"/>
      <c r="F13" s="97"/>
      <c r="G13" s="97"/>
      <c r="H13" s="97"/>
      <c r="I13" s="150">
        <f>SUM(I7:I12)</f>
        <v>73</v>
      </c>
      <c r="J13" s="97"/>
      <c r="K13" s="97"/>
      <c r="L13" s="97"/>
      <c r="M13" s="97"/>
      <c r="N13" s="97"/>
      <c r="O13" s="97"/>
      <c r="P13" s="97"/>
      <c r="Q13" s="97"/>
    </row>
    <row r="14" spans="1:36" ht="15.75" x14ac:dyDescent="0.25">
      <c r="A14" s="97"/>
      <c r="B14" s="97"/>
      <c r="C14" s="97"/>
      <c r="D14" s="97"/>
      <c r="E14" s="435" t="s">
        <v>290</v>
      </c>
      <c r="F14" s="436"/>
      <c r="G14" s="436"/>
      <c r="H14" s="436"/>
      <c r="I14" s="436"/>
      <c r="J14" s="117"/>
      <c r="K14" s="117"/>
      <c r="L14" s="117"/>
      <c r="M14" s="117"/>
      <c r="N14" s="97"/>
      <c r="Q14" s="97"/>
    </row>
    <row r="15" spans="1:36" x14ac:dyDescent="0.25">
      <c r="A15" s="97"/>
      <c r="B15" s="97"/>
      <c r="C15" s="97"/>
      <c r="D15" s="97"/>
      <c r="E15" s="118"/>
      <c r="F15" s="118" t="s">
        <v>227</v>
      </c>
      <c r="G15" s="118"/>
      <c r="H15" s="118" t="s">
        <v>43</v>
      </c>
      <c r="I15" s="118"/>
      <c r="J15" s="118"/>
      <c r="K15" s="118" t="s">
        <v>228</v>
      </c>
      <c r="M15" s="118" t="s">
        <v>229</v>
      </c>
      <c r="N15" s="97"/>
      <c r="Q15" s="97"/>
    </row>
    <row r="16" spans="1:3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20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20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1:20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</row>
    <row r="20" spans="1:20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</row>
    <row r="21" spans="1:20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</row>
    <row r="22" spans="1:20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</row>
    <row r="23" spans="1:20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</row>
    <row r="24" spans="1:20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</row>
    <row r="25" spans="1:20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</row>
    <row r="26" spans="1:20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</row>
    <row r="27" spans="1:20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</row>
    <row r="28" spans="1:20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</row>
    <row r="29" spans="1:20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</row>
    <row r="30" spans="1:20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</row>
    <row r="31" spans="1:20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</row>
    <row r="32" spans="1:20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</row>
    <row r="33" spans="1:20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</row>
    <row r="34" spans="1:20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</row>
    <row r="35" spans="1:20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</row>
    <row r="36" spans="1:20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</row>
    <row r="37" spans="1:20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</row>
    <row r="38" spans="1:20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</row>
    <row r="39" spans="1:20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</row>
    <row r="40" spans="1:20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</row>
    <row r="41" spans="1:20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</row>
    <row r="42" spans="1:20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</row>
    <row r="43" spans="1:20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1:20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</row>
    <row r="45" spans="1:20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</row>
    <row r="46" spans="1:20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</row>
    <row r="47" spans="1:20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</row>
    <row r="48" spans="1:20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</row>
    <row r="49" spans="1:20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</row>
    <row r="50" spans="1:20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</row>
    <row r="51" spans="1:20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</row>
    <row r="52" spans="1:20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</row>
    <row r="53" spans="1:20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</row>
    <row r="54" spans="1:20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</row>
    <row r="55" spans="1:20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</row>
    <row r="56" spans="1:20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</row>
    <row r="57" spans="1:20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</row>
    <row r="58" spans="1:20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59" spans="1:20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</row>
    <row r="60" spans="1:20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</row>
    <row r="61" spans="1:20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</row>
    <row r="62" spans="1:20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</row>
    <row r="63" spans="1:20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1:20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</row>
    <row r="65" spans="17:20" x14ac:dyDescent="0.25">
      <c r="Q65" s="97"/>
      <c r="R65" s="97"/>
      <c r="S65" s="97"/>
      <c r="T65" s="97"/>
    </row>
    <row r="66" spans="17:20" x14ac:dyDescent="0.25">
      <c r="Q66" s="97"/>
      <c r="R66" s="97"/>
      <c r="S66" s="97"/>
      <c r="T66" s="97"/>
    </row>
    <row r="67" spans="17:20" x14ac:dyDescent="0.25">
      <c r="Q67" s="97"/>
      <c r="R67" s="97"/>
      <c r="S67" s="97"/>
      <c r="T67" s="97"/>
    </row>
    <row r="68" spans="17:20" x14ac:dyDescent="0.25">
      <c r="Q68" s="97"/>
      <c r="R68" s="97"/>
      <c r="S68" s="97"/>
      <c r="T68" s="97"/>
    </row>
    <row r="69" spans="17:20" x14ac:dyDescent="0.25">
      <c r="Q69" s="97"/>
      <c r="R69" s="97"/>
      <c r="S69" s="97"/>
      <c r="T69" s="97"/>
    </row>
    <row r="70" spans="17:20" x14ac:dyDescent="0.25">
      <c r="Q70" s="97"/>
      <c r="R70" s="97"/>
      <c r="S70" s="97"/>
      <c r="T70" s="97"/>
    </row>
    <row r="71" spans="17:20" x14ac:dyDescent="0.25">
      <c r="Q71" s="97"/>
      <c r="R71" s="97"/>
      <c r="S71" s="97"/>
      <c r="T71" s="97"/>
    </row>
    <row r="72" spans="17:20" x14ac:dyDescent="0.25">
      <c r="Q72" s="97"/>
      <c r="R72" s="97"/>
      <c r="S72" s="97"/>
      <c r="T72" s="97"/>
    </row>
    <row r="73" spans="17:20" x14ac:dyDescent="0.25">
      <c r="Q73" s="97"/>
      <c r="R73" s="97"/>
      <c r="S73" s="97"/>
      <c r="T73" s="97"/>
    </row>
    <row r="74" spans="17:20" x14ac:dyDescent="0.25">
      <c r="Q74" s="97"/>
      <c r="R74" s="97"/>
      <c r="S74" s="97"/>
      <c r="T74" s="97"/>
    </row>
    <row r="75" spans="17:20" x14ac:dyDescent="0.25">
      <c r="Q75" s="97"/>
      <c r="R75" s="97"/>
      <c r="S75" s="97"/>
      <c r="T75" s="97"/>
    </row>
    <row r="76" spans="17:20" x14ac:dyDescent="0.25">
      <c r="Q76" s="97"/>
      <c r="R76" s="97"/>
      <c r="S76" s="97"/>
      <c r="T76" s="97"/>
    </row>
    <row r="77" spans="17:20" x14ac:dyDescent="0.25">
      <c r="Q77" s="97"/>
      <c r="R77" s="97"/>
      <c r="S77" s="97"/>
      <c r="T77" s="97"/>
    </row>
    <row r="78" spans="17:20" x14ac:dyDescent="0.25">
      <c r="Q78" s="97"/>
      <c r="R78" s="97"/>
      <c r="S78" s="97"/>
      <c r="T78" s="97"/>
    </row>
    <row r="79" spans="17:20" x14ac:dyDescent="0.25">
      <c r="Q79" s="97"/>
      <c r="R79" s="97"/>
      <c r="S79" s="97"/>
      <c r="T79" s="97"/>
    </row>
    <row r="80" spans="17:20" x14ac:dyDescent="0.25">
      <c r="Q80" s="97"/>
      <c r="R80" s="97"/>
      <c r="S80" s="97"/>
      <c r="T80" s="97"/>
    </row>
    <row r="81" spans="17:20" x14ac:dyDescent="0.25">
      <c r="Q81" s="97"/>
      <c r="R81" s="97"/>
      <c r="S81" s="97"/>
      <c r="T81" s="97"/>
    </row>
    <row r="82" spans="17:20" x14ac:dyDescent="0.25">
      <c r="Q82" s="97"/>
      <c r="R82" s="97"/>
      <c r="S82" s="97"/>
      <c r="T82" s="97"/>
    </row>
    <row r="83" spans="17:20" x14ac:dyDescent="0.25">
      <c r="Q83" s="97"/>
      <c r="R83" s="97"/>
      <c r="S83" s="97"/>
      <c r="T83" s="97"/>
    </row>
    <row r="84" spans="17:20" x14ac:dyDescent="0.25">
      <c r="Q84" s="97"/>
      <c r="R84" s="97"/>
      <c r="S84" s="97"/>
      <c r="T84" s="97"/>
    </row>
    <row r="85" spans="17:20" x14ac:dyDescent="0.25">
      <c r="Q85" s="97"/>
      <c r="R85" s="97"/>
      <c r="S85" s="97"/>
      <c r="T85" s="97"/>
    </row>
  </sheetData>
  <autoFilter ref="A6:Q15" xr:uid="{744550B4-CAA1-4B97-A207-37D7D642A1B2}"/>
  <mergeCells count="18">
    <mergeCell ref="E14:I14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honeticPr fontId="55" type="noConversion"/>
  <pageMargins left="0.75" right="0.75" top="1" bottom="1" header="0.5" footer="0.5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1C3F-2425-4F19-805A-15B401E56DB9}">
  <sheetPr>
    <tabColor theme="5" tint="0.39997558519241921"/>
  </sheetPr>
  <dimension ref="A1:V63"/>
  <sheetViews>
    <sheetView tabSelected="1" zoomScaleNormal="100" zoomScaleSheetLayoutView="91" workbookViewId="0">
      <selection activeCell="J26" sqref="J26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20" t="s">
        <v>203</v>
      </c>
      <c r="C1" s="420"/>
      <c r="D1" s="420"/>
      <c r="E1" s="420"/>
      <c r="F1" s="420"/>
      <c r="G1" s="420"/>
      <c r="H1" s="420"/>
      <c r="I1" s="420"/>
      <c r="J1" s="420"/>
      <c r="K1" s="420"/>
      <c r="L1" s="98"/>
      <c r="M1" s="97"/>
      <c r="N1" s="97"/>
      <c r="O1" s="97"/>
      <c r="P1" s="97"/>
      <c r="Q1" s="97"/>
    </row>
    <row r="2" spans="1:17" x14ac:dyDescent="0.25">
      <c r="A2" s="97"/>
      <c r="B2" s="421" t="s">
        <v>317</v>
      </c>
      <c r="C2" s="421"/>
      <c r="D2" s="421"/>
      <c r="E2" s="421"/>
      <c r="F2" s="421"/>
      <c r="G2" s="421"/>
      <c r="H2" s="421"/>
      <c r="I2" s="422"/>
      <c r="J2" s="422"/>
      <c r="K2" s="422"/>
      <c r="L2" s="98"/>
      <c r="M2" s="97"/>
      <c r="N2" s="97"/>
      <c r="O2" s="97"/>
      <c r="P2" s="97"/>
      <c r="Q2" s="97"/>
    </row>
    <row r="3" spans="1:17" ht="47.25" customHeight="1" x14ac:dyDescent="0.25">
      <c r="A3" s="463" t="s">
        <v>204</v>
      </c>
      <c r="B3" s="464" t="s">
        <v>205</v>
      </c>
      <c r="C3" s="467" t="s">
        <v>206</v>
      </c>
      <c r="D3" s="470" t="s">
        <v>207</v>
      </c>
      <c r="E3" s="472" t="s">
        <v>208</v>
      </c>
      <c r="F3" s="473"/>
      <c r="G3" s="472" t="s">
        <v>209</v>
      </c>
      <c r="H3" s="473"/>
      <c r="I3" s="434" t="s">
        <v>210</v>
      </c>
      <c r="J3" s="423"/>
      <c r="K3" s="423"/>
      <c r="L3" s="423"/>
      <c r="M3" s="423"/>
      <c r="N3" s="423"/>
      <c r="O3" s="423"/>
      <c r="P3" s="423"/>
      <c r="Q3" s="423"/>
    </row>
    <row r="4" spans="1:17" ht="59.25" customHeight="1" x14ac:dyDescent="0.25">
      <c r="A4" s="463"/>
      <c r="B4" s="465"/>
      <c r="C4" s="468"/>
      <c r="D4" s="471"/>
      <c r="E4" s="467" t="s">
        <v>211</v>
      </c>
      <c r="F4" s="457" t="s">
        <v>212</v>
      </c>
      <c r="G4" s="467" t="s">
        <v>213</v>
      </c>
      <c r="H4" s="457" t="s">
        <v>214</v>
      </c>
      <c r="I4" s="434" t="s">
        <v>215</v>
      </c>
      <c r="J4" s="434" t="s">
        <v>174</v>
      </c>
      <c r="K4" s="434"/>
      <c r="L4" s="434"/>
      <c r="M4" s="434" t="s">
        <v>216</v>
      </c>
      <c r="N4" s="423"/>
      <c r="O4" s="423"/>
      <c r="P4" s="423"/>
      <c r="Q4" s="423" t="s">
        <v>176</v>
      </c>
    </row>
    <row r="5" spans="1:17" ht="105" customHeight="1" x14ac:dyDescent="0.25">
      <c r="A5" s="463"/>
      <c r="B5" s="466"/>
      <c r="C5" s="469"/>
      <c r="D5" s="471"/>
      <c r="E5" s="469"/>
      <c r="F5" s="458"/>
      <c r="G5" s="469"/>
      <c r="H5" s="458"/>
      <c r="I5" s="434"/>
      <c r="J5" s="100" t="s">
        <v>180</v>
      </c>
      <c r="K5" s="100" t="s">
        <v>181</v>
      </c>
      <c r="L5" s="100" t="s">
        <v>182</v>
      </c>
      <c r="M5" s="100" t="s">
        <v>217</v>
      </c>
      <c r="N5" s="100" t="s">
        <v>218</v>
      </c>
      <c r="O5" s="100" t="s">
        <v>219</v>
      </c>
      <c r="P5" s="100" t="s">
        <v>220</v>
      </c>
      <c r="Q5" s="423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111" customFormat="1" ht="30" customHeight="1" x14ac:dyDescent="0.25">
      <c r="A7" s="154">
        <v>1</v>
      </c>
      <c r="B7" s="155" t="s">
        <v>221</v>
      </c>
      <c r="C7" s="214" t="s">
        <v>222</v>
      </c>
      <c r="D7" s="215" t="s">
        <v>223</v>
      </c>
      <c r="E7" s="155" t="s">
        <v>224</v>
      </c>
      <c r="F7" s="155">
        <v>10</v>
      </c>
      <c r="G7" s="156" t="s">
        <v>372</v>
      </c>
      <c r="H7" s="157">
        <v>0.4</v>
      </c>
      <c r="I7" s="157">
        <v>1</v>
      </c>
      <c r="J7" s="153"/>
      <c r="K7" s="153"/>
      <c r="L7" s="153">
        <v>1</v>
      </c>
      <c r="M7" s="155"/>
      <c r="N7" s="154"/>
      <c r="O7" s="154"/>
      <c r="P7" s="153">
        <v>1</v>
      </c>
      <c r="Q7" s="154"/>
    </row>
    <row r="8" spans="1:17" s="158" customFormat="1" ht="30" customHeight="1" x14ac:dyDescent="0.25">
      <c r="A8" s="154">
        <v>2</v>
      </c>
      <c r="B8" s="155" t="s">
        <v>221</v>
      </c>
      <c r="C8" s="139" t="s">
        <v>233</v>
      </c>
      <c r="D8" s="135" t="s">
        <v>239</v>
      </c>
      <c r="E8" s="105" t="s">
        <v>373</v>
      </c>
      <c r="F8" s="105">
        <v>10</v>
      </c>
      <c r="G8" s="136" t="s">
        <v>374</v>
      </c>
      <c r="H8" s="137">
        <v>0.4</v>
      </c>
      <c r="I8" s="137">
        <v>1</v>
      </c>
      <c r="J8" s="100"/>
      <c r="K8" s="100"/>
      <c r="L8" s="100">
        <v>1</v>
      </c>
      <c r="M8" s="105"/>
      <c r="N8" s="104"/>
      <c r="O8" s="104"/>
      <c r="P8" s="100">
        <v>1</v>
      </c>
      <c r="Q8" s="104"/>
    </row>
    <row r="9" spans="1:17" s="158" customFormat="1" ht="30" customHeight="1" x14ac:dyDescent="0.25">
      <c r="A9" s="182">
        <v>3</v>
      </c>
      <c r="B9" s="105" t="s">
        <v>221</v>
      </c>
      <c r="C9" s="139" t="s">
        <v>233</v>
      </c>
      <c r="D9" s="135" t="s">
        <v>239</v>
      </c>
      <c r="E9" s="105" t="s">
        <v>369</v>
      </c>
      <c r="F9" s="105">
        <v>10</v>
      </c>
      <c r="G9" s="136" t="s">
        <v>375</v>
      </c>
      <c r="H9" s="137">
        <v>0.4</v>
      </c>
      <c r="I9" s="137">
        <v>1</v>
      </c>
      <c r="J9" s="100"/>
      <c r="K9" s="100"/>
      <c r="L9" s="100">
        <v>1</v>
      </c>
      <c r="M9" s="105"/>
      <c r="N9" s="104"/>
      <c r="O9" s="104"/>
      <c r="P9" s="100">
        <v>1</v>
      </c>
      <c r="Q9" s="104"/>
    </row>
    <row r="10" spans="1:17" s="260" customFormat="1" ht="40.5" customHeight="1" x14ac:dyDescent="0.25">
      <c r="A10" s="236">
        <v>4</v>
      </c>
      <c r="B10" s="109" t="s">
        <v>221</v>
      </c>
      <c r="C10" s="199" t="s">
        <v>233</v>
      </c>
      <c r="D10" s="143" t="s">
        <v>239</v>
      </c>
      <c r="E10" s="109" t="s">
        <v>278</v>
      </c>
      <c r="F10" s="109">
        <v>10</v>
      </c>
      <c r="G10" s="243" t="s">
        <v>368</v>
      </c>
      <c r="H10" s="107">
        <v>0.4</v>
      </c>
      <c r="I10" s="107">
        <v>8</v>
      </c>
      <c r="J10" s="235"/>
      <c r="K10" s="235"/>
      <c r="L10" s="235">
        <v>8</v>
      </c>
      <c r="M10" s="109"/>
      <c r="N10" s="236"/>
      <c r="O10" s="236"/>
      <c r="P10" s="235">
        <v>8</v>
      </c>
      <c r="Q10" s="236"/>
    </row>
    <row r="11" spans="1:17" s="261" customFormat="1" ht="40.5" customHeight="1" x14ac:dyDescent="0.25">
      <c r="A11" s="236">
        <v>5</v>
      </c>
      <c r="B11" s="109" t="s">
        <v>221</v>
      </c>
      <c r="C11" s="199" t="s">
        <v>233</v>
      </c>
      <c r="D11" s="143" t="s">
        <v>239</v>
      </c>
      <c r="E11" s="109" t="s">
        <v>318</v>
      </c>
      <c r="F11" s="109">
        <v>10</v>
      </c>
      <c r="G11" s="243" t="s">
        <v>242</v>
      </c>
      <c r="H11" s="107">
        <v>0.4</v>
      </c>
      <c r="I11" s="107">
        <v>3</v>
      </c>
      <c r="J11" s="235"/>
      <c r="K11" s="235"/>
      <c r="L11" s="235">
        <v>3</v>
      </c>
      <c r="M11" s="109"/>
      <c r="N11" s="236"/>
      <c r="O11" s="236"/>
      <c r="P11" s="235">
        <v>3</v>
      </c>
      <c r="Q11" s="236"/>
    </row>
    <row r="12" spans="1:17" x14ac:dyDescent="0.25">
      <c r="A12" s="97"/>
      <c r="B12" s="97"/>
      <c r="C12" s="97"/>
      <c r="D12" s="97"/>
      <c r="E12" s="97"/>
      <c r="F12" s="97"/>
      <c r="G12" s="97"/>
      <c r="H12" s="97"/>
      <c r="I12" s="159">
        <f>SUM(I7:I11)</f>
        <v>14</v>
      </c>
      <c r="J12" s="97"/>
      <c r="K12" s="97"/>
      <c r="L12" s="97"/>
      <c r="M12" s="97"/>
      <c r="N12" s="97"/>
      <c r="O12" s="97"/>
      <c r="P12" s="97"/>
      <c r="Q12" s="97"/>
    </row>
    <row r="13" spans="1:17" ht="15.75" x14ac:dyDescent="0.25">
      <c r="A13" s="97"/>
      <c r="B13" s="97"/>
      <c r="C13" s="97"/>
      <c r="D13" s="97"/>
      <c r="E13" s="435" t="s">
        <v>290</v>
      </c>
      <c r="F13" s="436"/>
      <c r="G13" s="436"/>
      <c r="H13" s="436"/>
      <c r="I13" s="436"/>
      <c r="J13" s="117"/>
      <c r="K13" s="117"/>
      <c r="L13" s="117"/>
      <c r="M13" s="117"/>
      <c r="N13" s="97"/>
      <c r="Q13" s="97"/>
    </row>
    <row r="14" spans="1:17" x14ac:dyDescent="0.25">
      <c r="A14" s="97"/>
      <c r="B14" s="97"/>
      <c r="C14" s="97"/>
      <c r="D14" s="97"/>
      <c r="E14" s="118"/>
      <c r="F14" s="118" t="s">
        <v>227</v>
      </c>
      <c r="G14" s="118"/>
      <c r="H14" s="118" t="s">
        <v>43</v>
      </c>
      <c r="I14" s="118"/>
      <c r="J14" s="118"/>
      <c r="K14" s="118" t="s">
        <v>228</v>
      </c>
      <c r="M14" s="118" t="s">
        <v>229</v>
      </c>
      <c r="N14" s="97"/>
      <c r="Q14" s="97"/>
    </row>
    <row r="15" spans="1:17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22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S17" s="234"/>
      <c r="T17" s="234"/>
      <c r="U17" s="234"/>
      <c r="V17" s="234"/>
    </row>
    <row r="18" spans="1:22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234"/>
      <c r="S18" s="234"/>
      <c r="T18" s="234"/>
      <c r="U18" s="234"/>
      <c r="V18" s="234"/>
    </row>
    <row r="19" spans="1:22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234"/>
      <c r="S19" s="234"/>
      <c r="T19" s="234"/>
      <c r="U19" s="234"/>
      <c r="V19" s="234"/>
    </row>
    <row r="20" spans="1:22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234"/>
      <c r="S20" s="234"/>
      <c r="T20" s="234"/>
      <c r="U20" s="234"/>
      <c r="V20" s="234"/>
    </row>
    <row r="21" spans="1:22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234"/>
      <c r="S21" s="234"/>
      <c r="T21" s="234"/>
      <c r="U21" s="234"/>
      <c r="V21" s="234"/>
    </row>
    <row r="22" spans="1:22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234"/>
      <c r="S22" s="234"/>
      <c r="T22" s="234"/>
      <c r="U22" s="234"/>
      <c r="V22" s="234"/>
    </row>
    <row r="23" spans="1:22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234"/>
      <c r="S23" s="234"/>
      <c r="T23" s="234"/>
      <c r="U23" s="234"/>
      <c r="V23" s="234"/>
    </row>
    <row r="24" spans="1:22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234"/>
      <c r="S24" s="234"/>
      <c r="T24" s="234"/>
      <c r="U24" s="234"/>
      <c r="V24" s="234"/>
    </row>
    <row r="25" spans="1:22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234"/>
      <c r="S25" s="234"/>
      <c r="T25" s="234"/>
      <c r="U25" s="234"/>
      <c r="V25" s="234"/>
    </row>
    <row r="26" spans="1:22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234"/>
      <c r="S26" s="234"/>
      <c r="T26" s="234"/>
      <c r="U26" s="234"/>
      <c r="V26" s="234"/>
    </row>
    <row r="27" spans="1:22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234"/>
      <c r="S27" s="234"/>
      <c r="T27" s="234"/>
      <c r="U27" s="234"/>
      <c r="V27" s="234"/>
    </row>
    <row r="28" spans="1:22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234"/>
      <c r="S28" s="234"/>
      <c r="T28" s="234"/>
      <c r="U28" s="234"/>
      <c r="V28" s="234"/>
    </row>
    <row r="29" spans="1:22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234"/>
      <c r="S29" s="234"/>
      <c r="T29" s="234"/>
      <c r="U29" s="234"/>
      <c r="V29" s="234"/>
    </row>
    <row r="30" spans="1:22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234"/>
      <c r="S30" s="234"/>
      <c r="T30" s="234"/>
      <c r="U30" s="234"/>
      <c r="V30" s="234"/>
    </row>
    <row r="31" spans="1:22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234"/>
      <c r="S31" s="234"/>
      <c r="T31" s="234"/>
      <c r="U31" s="234"/>
      <c r="V31" s="234"/>
    </row>
    <row r="32" spans="1:22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234"/>
      <c r="S32" s="234"/>
      <c r="T32" s="234"/>
      <c r="U32" s="234"/>
      <c r="V32" s="234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</sheetData>
  <autoFilter ref="A6:Q14" xr:uid="{0D5FAF10-7E86-4F85-98A9-EBD1D80093D6}"/>
  <mergeCells count="18">
    <mergeCell ref="E13:I13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honeticPr fontId="54" type="noConversion"/>
  <pageMargins left="0.75" right="0.75" top="1" bottom="1" header="0.5" footer="0.5"/>
  <pageSetup paperSize="9" scale="6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8F26-2906-4C82-8AA4-CDA3E9BAA88F}">
  <sheetPr>
    <tabColor theme="5" tint="0.59999389629810485"/>
    <pageSetUpPr fitToPage="1"/>
  </sheetPr>
  <dimension ref="A1:F33"/>
  <sheetViews>
    <sheetView view="pageBreakPreview" zoomScale="60" zoomScaleNormal="100" workbookViewId="0">
      <selection activeCell="I12" sqref="I12"/>
    </sheetView>
  </sheetViews>
  <sheetFormatPr defaultRowHeight="16.5" x14ac:dyDescent="0.3"/>
  <cols>
    <col min="1" max="1" width="9.140625" style="161" customWidth="1"/>
    <col min="2" max="2" width="7.7109375" style="161" customWidth="1"/>
    <col min="3" max="3" width="56.140625" style="161" customWidth="1"/>
    <col min="4" max="4" width="17.140625" style="161" customWidth="1"/>
    <col min="5" max="5" width="34.7109375" style="161" customWidth="1"/>
    <col min="6" max="16384" width="9.140625" style="162"/>
  </cols>
  <sheetData>
    <row r="1" spans="1:6" x14ac:dyDescent="0.3">
      <c r="A1" s="160"/>
    </row>
    <row r="2" spans="1:6" ht="51.75" customHeight="1" x14ac:dyDescent="0.3">
      <c r="B2" s="481">
        <v>0</v>
      </c>
      <c r="C2" s="481"/>
      <c r="D2" s="481"/>
      <c r="E2" s="481"/>
      <c r="F2" s="166"/>
    </row>
    <row r="3" spans="1:6" ht="19.5" customHeight="1" thickBot="1" x14ac:dyDescent="0.35">
      <c r="B3" s="476" t="s">
        <v>0</v>
      </c>
      <c r="C3" s="477"/>
      <c r="D3" s="167"/>
      <c r="E3" s="166"/>
      <c r="F3" s="166"/>
    </row>
    <row r="4" spans="1:6" x14ac:dyDescent="0.3">
      <c r="B4" s="478" t="s">
        <v>47</v>
      </c>
      <c r="C4" s="478"/>
      <c r="D4" s="168"/>
      <c r="E4" s="166"/>
      <c r="F4" s="166"/>
    </row>
    <row r="5" spans="1:6" ht="22.5" customHeight="1" thickBot="1" x14ac:dyDescent="0.35">
      <c r="B5" s="169" t="s">
        <v>252</v>
      </c>
      <c r="C5" s="170">
        <v>2023</v>
      </c>
      <c r="D5" s="166" t="s">
        <v>253</v>
      </c>
      <c r="E5" s="166"/>
      <c r="F5" s="166"/>
    </row>
    <row r="6" spans="1:6" ht="6.75" customHeight="1" x14ac:dyDescent="0.3">
      <c r="B6" s="169"/>
      <c r="C6" s="169"/>
      <c r="D6" s="168"/>
      <c r="E6" s="166"/>
      <c r="F6" s="166"/>
    </row>
    <row r="7" spans="1:6" ht="17.25" hidden="1" customHeight="1" x14ac:dyDescent="0.3">
      <c r="B7" s="169"/>
      <c r="C7" s="169"/>
      <c r="D7" s="166"/>
      <c r="E7" s="166"/>
      <c r="F7" s="166"/>
    </row>
    <row r="8" spans="1:6" ht="17.25" customHeight="1" x14ac:dyDescent="0.3">
      <c r="B8" s="175" t="s">
        <v>254</v>
      </c>
      <c r="C8" s="176" t="s">
        <v>49</v>
      </c>
      <c r="D8" s="177" t="s">
        <v>50</v>
      </c>
      <c r="E8" s="171"/>
      <c r="F8" s="166"/>
    </row>
    <row r="9" spans="1:6" ht="68.25" customHeight="1" x14ac:dyDescent="0.3">
      <c r="B9" s="175">
        <v>1</v>
      </c>
      <c r="C9" s="175" t="s">
        <v>255</v>
      </c>
      <c r="D9" s="178">
        <v>4412</v>
      </c>
      <c r="E9" s="165" t="s">
        <v>265</v>
      </c>
      <c r="F9" s="166"/>
    </row>
    <row r="10" spans="1:6" ht="36" customHeight="1" x14ac:dyDescent="0.3">
      <c r="B10" s="179" t="s">
        <v>256</v>
      </c>
      <c r="C10" s="175" t="s">
        <v>257</v>
      </c>
      <c r="D10" s="178">
        <v>0</v>
      </c>
      <c r="E10" s="165" t="s">
        <v>265</v>
      </c>
      <c r="F10" s="166"/>
    </row>
    <row r="11" spans="1:6" ht="35.25" customHeight="1" x14ac:dyDescent="0.3">
      <c r="B11" s="175" t="s">
        <v>258</v>
      </c>
      <c r="C11" s="175" t="s">
        <v>259</v>
      </c>
      <c r="D11" s="178">
        <v>0</v>
      </c>
      <c r="E11" s="165" t="s">
        <v>265</v>
      </c>
      <c r="F11" s="166"/>
    </row>
    <row r="12" spans="1:6" ht="45.75" customHeight="1" x14ac:dyDescent="0.3">
      <c r="B12" s="175" t="s">
        <v>260</v>
      </c>
      <c r="C12" s="175" t="s">
        <v>261</v>
      </c>
      <c r="D12" s="178">
        <v>35</v>
      </c>
      <c r="E12" s="165" t="s">
        <v>265</v>
      </c>
      <c r="F12" s="166"/>
    </row>
    <row r="13" spans="1:6" ht="38.25" customHeight="1" x14ac:dyDescent="0.3">
      <c r="B13" s="175" t="s">
        <v>262</v>
      </c>
      <c r="C13" s="175" t="s">
        <v>263</v>
      </c>
      <c r="D13" s="178">
        <v>4377</v>
      </c>
      <c r="E13" s="165" t="s">
        <v>265</v>
      </c>
      <c r="F13" s="166"/>
    </row>
    <row r="14" spans="1:6" ht="124.5" customHeight="1" x14ac:dyDescent="0.3">
      <c r="B14" s="175">
        <v>2</v>
      </c>
      <c r="C14" s="175" t="s">
        <v>270</v>
      </c>
      <c r="D14" s="178">
        <v>0</v>
      </c>
      <c r="E14" s="165" t="s">
        <v>266</v>
      </c>
      <c r="F14" s="166"/>
    </row>
    <row r="15" spans="1:6" ht="108.75" customHeight="1" x14ac:dyDescent="0.3">
      <c r="B15" s="175">
        <v>3</v>
      </c>
      <c r="C15" s="175" t="s">
        <v>271</v>
      </c>
      <c r="D15" s="178">
        <v>0</v>
      </c>
      <c r="E15" s="165" t="s">
        <v>267</v>
      </c>
      <c r="F15" s="166"/>
    </row>
    <row r="16" spans="1:6" ht="112.5" customHeight="1" x14ac:dyDescent="0.3">
      <c r="B16" s="175">
        <v>4</v>
      </c>
      <c r="C16" s="175" t="s">
        <v>272</v>
      </c>
      <c r="D16" s="180">
        <v>0</v>
      </c>
      <c r="E16" s="165" t="s">
        <v>268</v>
      </c>
      <c r="F16" s="166"/>
    </row>
    <row r="17" spans="2:6" ht="110.25" customHeight="1" x14ac:dyDescent="0.3">
      <c r="B17" s="175">
        <v>5</v>
      </c>
      <c r="C17" s="175" t="s">
        <v>273</v>
      </c>
      <c r="D17" s="178">
        <v>0</v>
      </c>
      <c r="E17" s="165" t="s">
        <v>269</v>
      </c>
      <c r="F17" s="166"/>
    </row>
    <row r="18" spans="2:6" ht="52.5" customHeight="1" x14ac:dyDescent="0.3">
      <c r="B18" s="166"/>
      <c r="C18" s="166"/>
      <c r="D18" s="166"/>
      <c r="E18" s="166"/>
      <c r="F18" s="166"/>
    </row>
    <row r="19" spans="2:6" ht="24" customHeight="1" x14ac:dyDescent="0.3">
      <c r="B19" s="172"/>
      <c r="C19" s="173" t="s">
        <v>288</v>
      </c>
      <c r="D19" s="166"/>
      <c r="E19" s="479" t="s">
        <v>19</v>
      </c>
      <c r="F19" s="479"/>
    </row>
    <row r="20" spans="2:6" ht="24.75" customHeight="1" x14ac:dyDescent="0.3">
      <c r="B20" s="172"/>
      <c r="C20" s="174" t="s">
        <v>227</v>
      </c>
      <c r="D20" s="166"/>
      <c r="E20" s="480" t="s">
        <v>43</v>
      </c>
      <c r="F20" s="480"/>
    </row>
    <row r="21" spans="2:6" ht="27" customHeight="1" x14ac:dyDescent="0.3">
      <c r="B21" s="172"/>
      <c r="C21" s="172"/>
      <c r="D21" s="166"/>
      <c r="E21" s="166"/>
      <c r="F21" s="166"/>
    </row>
    <row r="22" spans="2:6" ht="42" customHeight="1" x14ac:dyDescent="0.3">
      <c r="B22" s="166"/>
      <c r="C22" s="166"/>
      <c r="D22" s="166"/>
      <c r="E22" s="166"/>
      <c r="F22" s="166"/>
    </row>
    <row r="23" spans="2:6" ht="17.25" hidden="1" customHeight="1" x14ac:dyDescent="0.3">
      <c r="B23" s="164"/>
      <c r="C23" s="164"/>
    </row>
    <row r="24" spans="2:6" ht="17.25" hidden="1" customHeight="1" x14ac:dyDescent="0.3">
      <c r="B24" s="164"/>
      <c r="C24" s="164"/>
    </row>
    <row r="25" spans="2:6" ht="17.25" hidden="1" customHeight="1" x14ac:dyDescent="0.3">
      <c r="B25" s="164"/>
      <c r="C25" s="164"/>
    </row>
    <row r="26" spans="2:6" hidden="1" x14ac:dyDescent="0.3">
      <c r="B26" s="164"/>
      <c r="C26" s="164"/>
    </row>
    <row r="27" spans="2:6" ht="43.5" customHeight="1" x14ac:dyDescent="0.3">
      <c r="E27" s="161" t="s">
        <v>264</v>
      </c>
    </row>
    <row r="28" spans="2:6" x14ac:dyDescent="0.3">
      <c r="B28" s="164"/>
      <c r="C28" s="164"/>
    </row>
    <row r="29" spans="2:6" x14ac:dyDescent="0.3">
      <c r="B29" s="164"/>
      <c r="C29" s="164"/>
    </row>
    <row r="30" spans="2:6" ht="20.25" customHeight="1" x14ac:dyDescent="0.3">
      <c r="B30" s="164"/>
      <c r="C30" s="164"/>
    </row>
    <row r="31" spans="2:6" x14ac:dyDescent="0.3">
      <c r="B31" s="163"/>
      <c r="C31" s="163"/>
    </row>
    <row r="32" spans="2:6" x14ac:dyDescent="0.3">
      <c r="B32" s="163"/>
      <c r="C32" s="163"/>
    </row>
    <row r="33" spans="2:3" x14ac:dyDescent="0.3">
      <c r="B33" s="163"/>
      <c r="C33" s="163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B3:C3"/>
    <mergeCell ref="B4:C4"/>
    <mergeCell ref="E19:F19"/>
    <mergeCell ref="E20:F20"/>
    <mergeCell ref="B2:E2"/>
  </mergeCells>
  <pageMargins left="0.15" right="0.15" top="0.6" bottom="0.02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23</vt:i4>
      </vt:variant>
    </vt:vector>
  </HeadingPairs>
  <TitlesOfParts>
    <vt:vector size="46" baseType="lpstr">
      <vt:lpstr>1.1</vt:lpstr>
      <vt:lpstr>1.3</vt:lpstr>
      <vt:lpstr>ф.1.7 план</vt:lpstr>
      <vt:lpstr>1.9</vt:lpstr>
      <vt:lpstr>3.1</vt:lpstr>
      <vt:lpstr>3.2</vt:lpstr>
      <vt:lpstr>3.3</vt:lpstr>
      <vt:lpstr>4.1</vt:lpstr>
      <vt:lpstr>4.2</vt:lpstr>
      <vt:lpstr>8.1</vt:lpstr>
      <vt:lpstr>ф.8.1.1 (1)</vt:lpstr>
      <vt:lpstr>ф.8.1.1 (2)</vt:lpstr>
      <vt:lpstr>ф.8.1.1 (3)</vt:lpstr>
      <vt:lpstr>ф.8.1.1 (4)</vt:lpstr>
      <vt:lpstr>ф.8.1.1 (5)</vt:lpstr>
      <vt:lpstr>ф.8.1.1 (6)</vt:lpstr>
      <vt:lpstr>ф.8.1.1 (7)</vt:lpstr>
      <vt:lpstr>ф.8.1.1 (8)</vt:lpstr>
      <vt:lpstr>ф.8.1.1 (9)</vt:lpstr>
      <vt:lpstr>ф.8.1.1 (10)</vt:lpstr>
      <vt:lpstr>ф.8.1.1 (11)</vt:lpstr>
      <vt:lpstr>ф.8.1.1 (12)</vt:lpstr>
      <vt:lpstr>8.3</vt:lpstr>
      <vt:lpstr>'8.1'!_ftn1</vt:lpstr>
      <vt:lpstr>'8.1'!_ftnref1</vt:lpstr>
      <vt:lpstr>'8.1'!_Toc472327096</vt:lpstr>
      <vt:lpstr>'1.9'!Print_Area</vt:lpstr>
      <vt:lpstr>'4.1'!Print_Area</vt:lpstr>
      <vt:lpstr>'ф.8.1.1 (1)'!Print_Area</vt:lpstr>
      <vt:lpstr>'ф.8.1.1 (10)'!Print_Area</vt:lpstr>
      <vt:lpstr>'ф.8.1.1 (11)'!Print_Area</vt:lpstr>
      <vt:lpstr>'ф.8.1.1 (12)'!Print_Area</vt:lpstr>
      <vt:lpstr>'ф.8.1.1 (2)'!Print_Area</vt:lpstr>
      <vt:lpstr>'ф.8.1.1 (3)'!Print_Area</vt:lpstr>
      <vt:lpstr>'ф.8.1.1 (4)'!Print_Area</vt:lpstr>
      <vt:lpstr>'ф.8.1.1 (5)'!Print_Area</vt:lpstr>
      <vt:lpstr>'ф.8.1.1 (6)'!Print_Area</vt:lpstr>
      <vt:lpstr>'ф.8.1.1 (7)'!Print_Area</vt:lpstr>
      <vt:lpstr>'ф.8.1.1 (8)'!Print_Area</vt:lpstr>
      <vt:lpstr>'ф.8.1.1 (9)'!Print_Area</vt:lpstr>
      <vt:lpstr>'1.3'!Область_печати</vt:lpstr>
      <vt:lpstr>'4.1'!Область_печати</vt:lpstr>
      <vt:lpstr>'ф.1.7 план'!Область_печати</vt:lpstr>
      <vt:lpstr>'ф.8.1.1 (4)'!Область_печати</vt:lpstr>
      <vt:lpstr>'ф.8.1.1 (5)'!Область_печати</vt:lpstr>
      <vt:lpstr>'ф.8.1.1 (6)'!Область_печати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</dc:creator>
  <cp:lastModifiedBy>СЕ</cp:lastModifiedBy>
  <cp:lastPrinted>2024-03-05T06:08:46Z</cp:lastPrinted>
  <dcterms:created xsi:type="dcterms:W3CDTF">2023-03-01T11:01:19Z</dcterms:created>
  <dcterms:modified xsi:type="dcterms:W3CDTF">2024-03-05T06:15:15Z</dcterms:modified>
</cp:coreProperties>
</file>