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Приложение 4" sheetId="1" r:id="rId1"/>
  </sheets>
  <externalReferences>
    <externalReference r:id="rId4"/>
  </externalReferences>
  <definedNames/>
  <calcPr fullCalcOnLoad="1" fullPrecision="0"/>
</workbook>
</file>

<file path=xl/sharedStrings.xml><?xml version="1.0" encoding="utf-8"?>
<sst xmlns="http://schemas.openxmlformats.org/spreadsheetml/2006/main" count="31" uniqueCount="25">
  <si>
    <t xml:space="preserve"> </t>
  </si>
  <si>
    <t>Наименование мероприятий</t>
  </si>
  <si>
    <t>к стандартам раскрытия информации</t>
  </si>
  <si>
    <t xml:space="preserve">субъектами оптового и розничных </t>
  </si>
  <si>
    <t>рынков электрической энегии</t>
  </si>
  <si>
    <t>по постоянной схеме</t>
  </si>
  <si>
    <t>по временной схеме</t>
  </si>
  <si>
    <t>Объем максимальной мощности, (кВт)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</si>
  <si>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</si>
  <si>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Распределение необходимой валовой выручки (рублей)</t>
  </si>
  <si>
    <t>Ставки для расчета платы по каждому мероприятию, (рублей/кВт) (без учета НДС)</t>
  </si>
  <si>
    <t>2. Разработка сетевой организацией проектной документации по строительству "последней мили"</t>
  </si>
  <si>
    <t>3. Выполнение сетевой организацией, мероприятий, связанных со строительством "последней мили":</t>
  </si>
  <si>
    <t>1. Подготовка и выдача сетевой организацией технических условий заявителю: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</si>
  <si>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</si>
  <si>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</si>
  <si>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</si>
  <si>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 xml:space="preserve">строительство центров питания и подстанций уровнем напряжения  35 кВ и выше </t>
  </si>
  <si>
    <t>4. Проверка сетевой организацией выполнения Заявителем ТУ:</t>
  </si>
  <si>
    <t xml:space="preserve">5.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заявителя: </t>
  </si>
  <si>
    <t>6. 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</si>
  <si>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РАСХОДЫ НА МЕРОПРИЯТИЯ,</t>
  </si>
  <si>
    <t>осуществляемые при технологическом присоединении</t>
  </si>
  <si>
    <t>ПРИЛОЖЕНИЕ № 4</t>
  </si>
  <si>
    <t>строительство комплектных трансформаторных подстанций (КТП) и распределительных трансформаторных подстанций (РТП) с уровнем напряжения до 35 кВ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</si>
</sst>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00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Arial Cyr"/>
      <family val="0"/>
    </font>
    <font>
      <sz val="10"/>
      <name val="Times New Roman CYR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10"/>
      <color indexed="10"/>
      <name val="Arial Cyr"/>
      <family val="2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4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4" fillId="0" borderId="10" xfId="52" applyFont="1" applyFill="1" applyBorder="1">
      <alignment/>
      <protection/>
    </xf>
    <xf numFmtId="0" fontId="6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3" fontId="2" fillId="33" borderId="10" xfId="0" applyNumberFormat="1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/>
    </xf>
    <xf numFmtId="0" fontId="4" fillId="0" borderId="0" xfId="52" applyFont="1" applyFill="1" applyAlignment="1">
      <alignment horizontal="left"/>
      <protection/>
    </xf>
    <xf numFmtId="0" fontId="4" fillId="0" borderId="0" xfId="52" applyFont="1" applyFill="1" applyAlignment="1">
      <alignment/>
      <protection/>
    </xf>
    <xf numFmtId="0" fontId="0" fillId="0" borderId="0" xfId="0" applyFont="1" applyFill="1" applyAlignment="1">
      <alignment/>
    </xf>
    <xf numFmtId="4" fontId="2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ы на 2002г с 1-0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50;&#1074;&#1072;&#1085;&#1090;%202012\&#1053;&#1086;&#1074;&#1072;&#1103;%20&#1087;&#1072;&#1087;&#1082;&#1072;\&#1090;&#1072;&#1088;&#1080;&#1092;%202018\2018%20&#1056;&#1072;&#1089;&#1095;&#1077;&#1090;%20%20&#1087;&#1088;&#1086;&#1077;&#1082;&#1090;&#1072;%20&#1090;&#1072;&#1088;&#1080;&#1092;&#1072;%20&#1085;&#1072;%20&#1090;&#1077;&#1093;.%20&#1087;&#1088;&#1080;&#1089;&#1086;&#1077;&#1076;.&#1057;&#1090;&#1072;&#1074;&#1088;.&#1101;&#1083;.&#1089;&#1077;&#1090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ощность план 2018 стр6"/>
      <sheetName val="Расчет НВВ стр1"/>
      <sheetName val="приложение 2 стр2-3"/>
      <sheetName val="план2018 стр5"/>
      <sheetName val="прилож.3 стр4"/>
      <sheetName val="калк. рубкв стр8-9"/>
      <sheetName val="калк. руб стр7"/>
      <sheetName val="ставки стр20-21"/>
      <sheetName val="ставки с1 стр22"/>
      <sheetName val="ставка до 150 стр23"/>
      <sheetName val="ставка 150 стр24"/>
      <sheetName val="план2018"/>
      <sheetName val="фот раб 25"/>
      <sheetName val="фот лин 26"/>
      <sheetName val="фот ауп 27"/>
      <sheetName val="план общехоз.р. 29"/>
      <sheetName val="спецодежда 30"/>
      <sheetName val="смета ктп стр10-13"/>
      <sheetName val="смета вл0,4 кв стр14-16"/>
      <sheetName val="смета 6кв стр17-19"/>
      <sheetName val="штатка стр28"/>
      <sheetName val="рассрочка 31"/>
      <sheetName val="реестр заявителей"/>
      <sheetName val="строительство стр32"/>
      <sheetName val="факт2014 стр33"/>
      <sheetName val="факт2015 стр34"/>
      <sheetName val="факт2016 стр35"/>
      <sheetName val="выпад2015 стр36"/>
      <sheetName val="выпад2018 стр37"/>
      <sheetName val="смета вл0,4кв"/>
      <sheetName val="реконст.сип"/>
      <sheetName val="строительство"/>
      <sheetName val="реконстр"/>
      <sheetName val="Лист5"/>
    </sheetNames>
    <sheetDataSet>
      <sheetData sheetId="10">
        <row r="14">
          <cell r="D14">
            <v>1052460.973430048</v>
          </cell>
          <cell r="E14">
            <v>2925</v>
          </cell>
        </row>
        <row r="59">
          <cell r="D59">
            <v>9341804.2</v>
          </cell>
          <cell r="E59">
            <v>2605</v>
          </cell>
        </row>
        <row r="64">
          <cell r="D64">
            <v>1285252.5599999998</v>
          </cell>
          <cell r="E64">
            <v>320</v>
          </cell>
        </row>
        <row r="86">
          <cell r="D86">
            <v>322351.85782046</v>
          </cell>
        </row>
        <row r="109">
          <cell r="D109">
            <v>565959.461073708</v>
          </cell>
        </row>
        <row r="132">
          <cell r="D132">
            <v>438208.208195784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K14" sqref="K14"/>
    </sheetView>
  </sheetViews>
  <sheetFormatPr defaultColWidth="9.00390625" defaultRowHeight="12.75" outlineLevelCol="1"/>
  <cols>
    <col min="1" max="1" width="73.625" style="6" customWidth="1"/>
    <col min="2" max="2" width="17.875" style="6" customWidth="1"/>
    <col min="3" max="3" width="13.125" style="6" customWidth="1"/>
    <col min="4" max="4" width="15.875" style="4" customWidth="1" outlineLevel="1"/>
    <col min="5" max="5" width="9.125" style="5" customWidth="1"/>
    <col min="6" max="16384" width="9.125" style="5" customWidth="1"/>
  </cols>
  <sheetData>
    <row r="1" spans="1:4" ht="18" customHeight="1">
      <c r="A1" s="3"/>
      <c r="B1" s="32" t="s">
        <v>23</v>
      </c>
      <c r="C1" s="32"/>
      <c r="D1" s="32"/>
    </row>
    <row r="2" spans="1:4" ht="12.75">
      <c r="A2" s="3"/>
      <c r="B2" s="31" t="s">
        <v>2</v>
      </c>
      <c r="C2" s="31"/>
      <c r="D2" s="31"/>
    </row>
    <row r="3" spans="1:4" ht="12.75">
      <c r="A3" s="3"/>
      <c r="B3" s="31" t="s">
        <v>3</v>
      </c>
      <c r="C3" s="31"/>
      <c r="D3" s="31"/>
    </row>
    <row r="4" spans="1:4" ht="12.75">
      <c r="A4" s="3"/>
      <c r="B4" s="31" t="s">
        <v>4</v>
      </c>
      <c r="C4" s="31"/>
      <c r="D4" s="31"/>
    </row>
    <row r="5" spans="1:3" ht="12.75">
      <c r="A5" s="3"/>
      <c r="C5" s="3"/>
    </row>
    <row r="6" spans="1:3" ht="12.75">
      <c r="A6" s="3"/>
      <c r="C6" s="3"/>
    </row>
    <row r="7" spans="1:3" ht="12.75">
      <c r="A7" s="3"/>
      <c r="B7" s="3"/>
      <c r="C7" s="3"/>
    </row>
    <row r="8" spans="1:5" ht="12.75">
      <c r="A8" s="3"/>
      <c r="B8" s="3"/>
      <c r="C8" s="3"/>
      <c r="E8" s="29" t="s">
        <v>8</v>
      </c>
    </row>
    <row r="9" spans="1:4" ht="27.75" customHeight="1">
      <c r="A9" s="37" t="s">
        <v>21</v>
      </c>
      <c r="B9" s="37"/>
      <c r="C9" s="37"/>
      <c r="D9" s="37"/>
    </row>
    <row r="10" spans="1:4" ht="12.75">
      <c r="A10" s="38" t="s">
        <v>22</v>
      </c>
      <c r="B10" s="38"/>
      <c r="C10" s="38"/>
      <c r="D10" s="38"/>
    </row>
    <row r="11" spans="1:4" ht="13.5" customHeight="1">
      <c r="A11" s="7"/>
      <c r="B11" s="7"/>
      <c r="C11" s="8"/>
      <c r="D11" s="8"/>
    </row>
    <row r="12" spans="1:4" ht="40.5" customHeight="1">
      <c r="A12" s="39" t="s">
        <v>1</v>
      </c>
      <c r="B12" s="33" t="s">
        <v>9</v>
      </c>
      <c r="C12" s="33" t="s">
        <v>7</v>
      </c>
      <c r="D12" s="35" t="s">
        <v>10</v>
      </c>
    </row>
    <row r="13" spans="1:4" ht="31.5" customHeight="1">
      <c r="A13" s="39"/>
      <c r="B13" s="34"/>
      <c r="C13" s="34"/>
      <c r="D13" s="36"/>
    </row>
    <row r="14" spans="1:4" s="14" customFormat="1" ht="27" customHeight="1">
      <c r="A14" s="9" t="s">
        <v>13</v>
      </c>
      <c r="B14" s="10">
        <f>B15</f>
        <v>1052460.97</v>
      </c>
      <c r="C14" s="11">
        <f>C15</f>
        <v>2925</v>
      </c>
      <c r="D14" s="10">
        <f>D15</f>
        <v>359.82</v>
      </c>
    </row>
    <row r="15" spans="1:4" ht="15.75" customHeight="1">
      <c r="A15" s="17" t="s">
        <v>5</v>
      </c>
      <c r="B15" s="15">
        <f>'[1]ставка 150 стр24'!$D$14</f>
        <v>1052460.97</v>
      </c>
      <c r="C15" s="13">
        <f>'[1]ставка 150 стр24'!$E$14</f>
        <v>2925</v>
      </c>
      <c r="D15" s="16">
        <f>B15/C15</f>
        <v>359.82</v>
      </c>
    </row>
    <row r="16" spans="1:4" ht="15.75" customHeight="1">
      <c r="A16" s="17" t="s">
        <v>6</v>
      </c>
      <c r="B16" s="15">
        <f>B15</f>
        <v>1052460.97</v>
      </c>
      <c r="C16" s="13">
        <f>C15</f>
        <v>2925</v>
      </c>
      <c r="D16" s="16">
        <f>B16/C16</f>
        <v>359.82</v>
      </c>
    </row>
    <row r="17" spans="1:4" s="14" customFormat="1" ht="27.75" customHeight="1">
      <c r="A17" s="18" t="s">
        <v>11</v>
      </c>
      <c r="B17" s="10">
        <v>0</v>
      </c>
      <c r="C17" s="11">
        <v>0</v>
      </c>
      <c r="D17" s="10">
        <v>0</v>
      </c>
    </row>
    <row r="18" spans="1:11" s="14" customFormat="1" ht="27.75" customHeight="1">
      <c r="A18" s="18" t="s">
        <v>12</v>
      </c>
      <c r="B18" s="12">
        <f>B19+B20+B21+B22+B23</f>
        <v>10627056.76</v>
      </c>
      <c r="C18" s="12">
        <f>C19+C20+C21+C22+C23</f>
        <v>2925</v>
      </c>
      <c r="D18" s="12">
        <f>B18/C18</f>
        <v>3633.18</v>
      </c>
      <c r="K18" s="14" t="s">
        <v>0</v>
      </c>
    </row>
    <row r="19" spans="1:4" ht="15.75" customHeight="1">
      <c r="A19" s="19" t="s">
        <v>14</v>
      </c>
      <c r="B19" s="16">
        <f>'[1]ставка 150 стр24'!$D$59</f>
        <v>9341804.2</v>
      </c>
      <c r="C19" s="20">
        <f>'[1]ставка 150 стр24'!$E$59</f>
        <v>2605</v>
      </c>
      <c r="D19" s="16">
        <f>B19/C19</f>
        <v>3586.11</v>
      </c>
    </row>
    <row r="20" spans="1:4" ht="16.5" customHeight="1">
      <c r="A20" s="19" t="s">
        <v>15</v>
      </c>
      <c r="B20" s="16">
        <v>0</v>
      </c>
      <c r="C20" s="20">
        <v>0</v>
      </c>
      <c r="D20" s="16">
        <v>0</v>
      </c>
    </row>
    <row r="21" spans="1:4" ht="16.5" customHeight="1">
      <c r="A21" s="19" t="s">
        <v>16</v>
      </c>
      <c r="B21" s="16">
        <v>0</v>
      </c>
      <c r="C21" s="21">
        <v>0</v>
      </c>
      <c r="D21" s="16">
        <v>0</v>
      </c>
    </row>
    <row r="22" spans="1:4" ht="30" customHeight="1">
      <c r="A22" s="19" t="s">
        <v>24</v>
      </c>
      <c r="B22" s="16">
        <f>'[1]ставка 150 стр24'!$D$64</f>
        <v>1285252.56</v>
      </c>
      <c r="C22" s="21">
        <f>'[1]ставка 150 стр24'!$E$64</f>
        <v>320</v>
      </c>
      <c r="D22" s="16">
        <f>B22/C22</f>
        <v>4016.41</v>
      </c>
    </row>
    <row r="23" spans="1:4" ht="19.5" customHeight="1">
      <c r="A23" s="19" t="s">
        <v>17</v>
      </c>
      <c r="B23" s="16">
        <v>0</v>
      </c>
      <c r="C23" s="13">
        <v>0</v>
      </c>
      <c r="D23" s="16">
        <v>0</v>
      </c>
    </row>
    <row r="24" spans="1:4" s="14" customFormat="1" ht="18.75" customHeight="1">
      <c r="A24" s="9" t="s">
        <v>18</v>
      </c>
      <c r="B24" s="10">
        <f>B25</f>
        <v>322351.86</v>
      </c>
      <c r="C24" s="11">
        <f>C25</f>
        <v>2925</v>
      </c>
      <c r="D24" s="10">
        <f>D25</f>
        <v>110.21</v>
      </c>
    </row>
    <row r="25" spans="1:4" ht="16.5" customHeight="1">
      <c r="A25" s="17" t="s">
        <v>5</v>
      </c>
      <c r="B25" s="16">
        <f>'[1]ставка 150 стр24'!$D$86</f>
        <v>322351.86</v>
      </c>
      <c r="C25" s="13">
        <f>C15</f>
        <v>2925</v>
      </c>
      <c r="D25" s="16">
        <f>B25/C25</f>
        <v>110.21</v>
      </c>
    </row>
    <row r="26" spans="1:4" ht="19.5" customHeight="1">
      <c r="A26" s="17" t="s">
        <v>6</v>
      </c>
      <c r="B26" s="16">
        <f>B25</f>
        <v>322351.86</v>
      </c>
      <c r="C26" s="13">
        <f>C25</f>
        <v>2925</v>
      </c>
      <c r="D26" s="16">
        <f>B26/C26</f>
        <v>110.21</v>
      </c>
    </row>
    <row r="27" spans="1:4" ht="27.75" customHeight="1">
      <c r="A27" s="9" t="s">
        <v>19</v>
      </c>
      <c r="B27" s="10">
        <f>B28</f>
        <v>565959.46</v>
      </c>
      <c r="C27" s="11">
        <f>C28</f>
        <v>2925</v>
      </c>
      <c r="D27" s="10">
        <f>D28</f>
        <v>193.49</v>
      </c>
    </row>
    <row r="28" spans="1:4" ht="15.75" customHeight="1">
      <c r="A28" s="17" t="s">
        <v>5</v>
      </c>
      <c r="B28" s="15">
        <f>'[1]ставка 150 стр24'!$D$109</f>
        <v>565959.46</v>
      </c>
      <c r="C28" s="13">
        <f>C15</f>
        <v>2925</v>
      </c>
      <c r="D28" s="16">
        <f>B28/C28</f>
        <v>193.49</v>
      </c>
    </row>
    <row r="29" spans="1:4" ht="18" customHeight="1">
      <c r="A29" s="17" t="s">
        <v>6</v>
      </c>
      <c r="B29" s="15">
        <f>B28</f>
        <v>565959.46</v>
      </c>
      <c r="C29" s="13">
        <f>C28</f>
        <v>2925</v>
      </c>
      <c r="D29" s="16">
        <f>B29/C29</f>
        <v>193.49</v>
      </c>
    </row>
    <row r="30" spans="1:4" ht="55.5" customHeight="1">
      <c r="A30" s="9" t="s">
        <v>20</v>
      </c>
      <c r="B30" s="10">
        <f>B31</f>
        <v>438208.21</v>
      </c>
      <c r="C30" s="11">
        <f>C31</f>
        <v>2925</v>
      </c>
      <c r="D30" s="10">
        <f>D31</f>
        <v>149.81</v>
      </c>
    </row>
    <row r="31" spans="1:4" ht="15" customHeight="1">
      <c r="A31" s="17" t="s">
        <v>5</v>
      </c>
      <c r="B31" s="15">
        <f>'[1]ставка 150 стр24'!$D$132</f>
        <v>438208.21</v>
      </c>
      <c r="C31" s="13">
        <f>C15</f>
        <v>2925</v>
      </c>
      <c r="D31" s="16">
        <f>B31/C31</f>
        <v>149.81</v>
      </c>
    </row>
    <row r="32" spans="1:4" ht="15.75" customHeight="1">
      <c r="A32" s="17" t="s">
        <v>6</v>
      </c>
      <c r="B32" s="15">
        <f>B31</f>
        <v>438208.21</v>
      </c>
      <c r="C32" s="13">
        <f>C31</f>
        <v>2925</v>
      </c>
      <c r="D32" s="16">
        <f>B32/C32</f>
        <v>149.81</v>
      </c>
    </row>
    <row r="33" spans="1:4" s="22" customFormat="1" ht="12.75">
      <c r="A33" s="23"/>
      <c r="B33" s="24"/>
      <c r="C33" s="24"/>
      <c r="D33" s="25"/>
    </row>
    <row r="34" spans="2:4" ht="12.75">
      <c r="B34" s="26"/>
      <c r="C34" s="26"/>
      <c r="D34" s="30"/>
    </row>
    <row r="35" spans="2:3" ht="12.75">
      <c r="B35" s="26"/>
      <c r="C35" s="26"/>
    </row>
    <row r="36" spans="1:4" ht="12.75">
      <c r="A36" s="28"/>
      <c r="B36" s="27"/>
      <c r="C36" s="27"/>
      <c r="D36" s="5"/>
    </row>
    <row r="39" ht="12.75" customHeight="1">
      <c r="A39" s="2"/>
    </row>
    <row r="40" ht="12.75">
      <c r="A40" s="1"/>
    </row>
    <row r="41" ht="12.75">
      <c r="A41" s="1"/>
    </row>
  </sheetData>
  <sheetProtection/>
  <mergeCells count="10">
    <mergeCell ref="B2:D2"/>
    <mergeCell ref="B3:D3"/>
    <mergeCell ref="B4:D4"/>
    <mergeCell ref="B1:D1"/>
    <mergeCell ref="B12:B13"/>
    <mergeCell ref="C12:C13"/>
    <mergeCell ref="D12:D13"/>
    <mergeCell ref="A9:D9"/>
    <mergeCell ref="A10:D10"/>
    <mergeCell ref="A12:A13"/>
  </mergeCells>
  <printOptions/>
  <pageMargins left="0.7086614173228347" right="0.1968503937007874" top="0.1968503937007874" bottom="0.1968503937007874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Денисова Татьяна Николаевна</cp:lastModifiedBy>
  <cp:lastPrinted>2015-10-12T05:39:13Z</cp:lastPrinted>
  <dcterms:modified xsi:type="dcterms:W3CDTF">2017-10-12T08:39:24Z</dcterms:modified>
  <cp:category/>
  <cp:version/>
  <cp:contentType/>
  <cp:contentStatus/>
</cp:coreProperties>
</file>