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2685" windowWidth="22275" windowHeight="15990" activeTab="0"/>
  </bookViews>
  <sheets>
    <sheet name="Приложение 7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<sst xmlns="http://schemas.openxmlformats.org/spreadsheetml/2006/main" count="22" uniqueCount="19">
  <si>
    <t>Наименование мероприятий</t>
  </si>
  <si>
    <t>ФАКТИЧЕСКИЕ СРЕДНИЕ ДАННЫЕ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</si>
  <si>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</si>
  <si>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</si>
  <si>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</si>
  <si>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ПРИЛОЖЕНИЕ № 7</t>
  </si>
  <si>
    <t xml:space="preserve">о длине линий электропередачи и об объемах максимальной </t>
  </si>
  <si>
    <t>мощности построенных объектов за 3 предыдущих года</t>
  </si>
  <si>
    <t>Длина воздушных и кабельных линий электропередачи на i-м уровне напряжения, фактически построенных за последние 3 года (км)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</si>
  <si>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</si>
  <si>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Объем максимальной мощности, присоединенной путем строительства воздушных или кабельных линий за последние 3 года (кВт)</t>
  </si>
  <si>
    <t>1. Строительство кабельных линий электропередачи:</t>
  </si>
  <si>
    <t>0,4 кВ</t>
  </si>
  <si>
    <t>1-20 кВ</t>
  </si>
  <si>
    <t>35 кВ</t>
  </si>
  <si>
    <t>2. Строительство воздушных линий электропередачи:</t>
  </si>
  <si>
    <t>по каждому мероприятию (в ценах 2001 г.)</t>
  </si>
  <si>
    <t>Директор</t>
  </si>
  <si>
    <t>А.В. Губин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</si>
</sst>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0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wrapText="1"/>
    </xf>
    <xf numFmtId="4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1" fillId="33" borderId="12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3" fontId="10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0;&#1074;&#1072;&#1085;&#1090;%202012\&#1053;&#1086;&#1074;&#1072;&#1103;%20&#1087;&#1072;&#1087;&#1082;&#1072;\&#1090;&#1072;&#1088;&#1080;&#1092;%202018\2018%20&#1056;&#1072;&#1089;&#1095;&#1077;&#1090;%20%20&#1087;&#1088;&#1086;&#1077;&#1082;&#1090;&#1072;%20&#1090;&#1072;&#1088;&#1080;&#1092;&#1072;%20&#1085;&#1072;%20&#1090;&#1077;&#1093;.%20&#1087;&#1088;&#1080;&#1089;&#1086;&#1077;&#1076;.&#1057;&#1090;&#1072;&#1074;&#1088;.&#1101;&#1083;.&#1089;&#1077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план 2018 стр6"/>
      <sheetName val="Расчет НВВ стр1"/>
      <sheetName val="приложение 2 стр2-3"/>
      <sheetName val="план2018 стр5"/>
      <sheetName val="прилож.3 стр4"/>
      <sheetName val="калк. рубкв стр8-9"/>
      <sheetName val="калк. руб стр7"/>
      <sheetName val="ставки стр20-21"/>
      <sheetName val="ставки с1 стр22"/>
      <sheetName val="ставка до 150 стр23"/>
      <sheetName val="ставка 150 стр24"/>
      <sheetName val="план2018"/>
      <sheetName val="фот раб 25"/>
      <sheetName val="фот лин 26"/>
      <sheetName val="фот ауп 27"/>
      <sheetName val="план общехоз.р. 29"/>
      <sheetName val="спецодежда 30"/>
      <sheetName val="смета ктп стр10-13"/>
      <sheetName val="смета вл0,4 кв стр14-16"/>
      <sheetName val="смета 6кв стр17-19"/>
      <sheetName val="штатка стр28"/>
      <sheetName val="рассрочка 31"/>
      <sheetName val="реестр заявителей"/>
      <sheetName val="строительство стр32"/>
      <sheetName val="факт2014 стр33"/>
      <sheetName val="факт2015 стр34"/>
      <sheetName val="факт2016 стр35"/>
      <sheetName val="выпад2015 стр36"/>
      <sheetName val="выпад2018 стр37"/>
      <sheetName val="смета вл0,4кв"/>
      <sheetName val="реконст.сип"/>
      <sheetName val="строительство"/>
      <sheetName val="реконстр"/>
      <sheetName val="Лист5"/>
    </sheetNames>
    <sheetDataSet>
      <sheetData sheetId="23">
        <row r="16">
          <cell r="O16">
            <v>2</v>
          </cell>
          <cell r="R16">
            <v>725.4135338345865</v>
          </cell>
          <cell r="S16">
            <v>1.4</v>
          </cell>
          <cell r="V16">
            <v>482.4061757719715</v>
          </cell>
          <cell r="Z16">
            <v>0</v>
          </cell>
        </row>
        <row r="21">
          <cell r="O21">
            <v>5</v>
          </cell>
          <cell r="R21">
            <v>1321.4285714285713</v>
          </cell>
          <cell r="S21">
            <v>5</v>
          </cell>
          <cell r="V21">
            <v>1449.9809976247031</v>
          </cell>
          <cell r="W21">
            <v>16</v>
          </cell>
          <cell r="Z21">
            <v>2432.282151029748</v>
          </cell>
        </row>
      </sheetData>
      <sheetData sheetId="24">
        <row r="11">
          <cell r="F11">
            <v>0.452</v>
          </cell>
        </row>
        <row r="12">
          <cell r="F12">
            <v>0.828</v>
          </cell>
        </row>
      </sheetData>
      <sheetData sheetId="25">
        <row r="11">
          <cell r="F11">
            <v>0.101</v>
          </cell>
        </row>
        <row r="12">
          <cell r="F12">
            <v>0.828</v>
          </cell>
        </row>
      </sheetData>
      <sheetData sheetId="26">
        <row r="11">
          <cell r="F11">
            <v>0</v>
          </cell>
        </row>
        <row r="12">
          <cell r="F12">
            <v>1.62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7">
      <selection activeCell="D20" sqref="D20"/>
    </sheetView>
  </sheetViews>
  <sheetFormatPr defaultColWidth="8.75390625" defaultRowHeight="12.75"/>
  <cols>
    <col min="1" max="1" width="55.125" style="0" customWidth="1"/>
    <col min="2" max="2" width="33.00390625" style="0" customWidth="1"/>
    <col min="3" max="3" width="27.375" style="0" customWidth="1"/>
    <col min="4" max="4" width="24.375" style="0" customWidth="1"/>
    <col min="5" max="5" width="8.75390625" style="0" customWidth="1"/>
    <col min="6" max="6" width="13.00390625" style="0" customWidth="1"/>
  </cols>
  <sheetData>
    <row r="1" spans="2:8" ht="23.25">
      <c r="B1" s="24"/>
      <c r="C1" s="31" t="s">
        <v>5</v>
      </c>
      <c r="D1" s="31"/>
      <c r="E1" s="22"/>
      <c r="F1" s="3"/>
      <c r="G1" s="3"/>
      <c r="H1" s="4"/>
    </row>
    <row r="2" spans="2:8" ht="23.25">
      <c r="B2" s="25"/>
      <c r="C2" s="35" t="s">
        <v>2</v>
      </c>
      <c r="D2" s="35"/>
      <c r="E2" s="23"/>
      <c r="F2" s="5"/>
      <c r="G2" s="5"/>
      <c r="H2" s="4"/>
    </row>
    <row r="3" spans="2:8" ht="23.25">
      <c r="B3" s="25"/>
      <c r="C3" s="35" t="s">
        <v>3</v>
      </c>
      <c r="D3" s="35"/>
      <c r="E3" s="23"/>
      <c r="F3" s="5"/>
      <c r="G3" s="5"/>
      <c r="H3" s="4"/>
    </row>
    <row r="4" spans="2:8" ht="23.25">
      <c r="B4" s="25"/>
      <c r="C4" s="35" t="s">
        <v>4</v>
      </c>
      <c r="D4" s="35"/>
      <c r="E4" s="23"/>
      <c r="F4" s="5"/>
      <c r="G4" s="5"/>
      <c r="H4" s="4"/>
    </row>
    <row r="5" spans="3:8" ht="23.25">
      <c r="C5" s="23"/>
      <c r="D5" s="23"/>
      <c r="E5" s="23"/>
      <c r="F5" s="5"/>
      <c r="G5" s="5"/>
      <c r="H5" s="4"/>
    </row>
    <row r="6" spans="1:8" ht="25.5">
      <c r="A6" s="33" t="s">
        <v>1</v>
      </c>
      <c r="B6" s="33"/>
      <c r="C6" s="33"/>
      <c r="D6" s="33"/>
      <c r="E6" s="7"/>
      <c r="F6" s="5"/>
      <c r="G6" s="5"/>
      <c r="H6" s="4"/>
    </row>
    <row r="7" spans="1:4" s="2" customFormat="1" ht="21.75" customHeight="1">
      <c r="A7" s="34" t="s">
        <v>6</v>
      </c>
      <c r="B7" s="34"/>
      <c r="C7" s="34"/>
      <c r="D7" s="34"/>
    </row>
    <row r="8" spans="1:4" s="2" customFormat="1" ht="21.75" customHeight="1">
      <c r="A8" s="34" t="s">
        <v>7</v>
      </c>
      <c r="B8" s="34"/>
      <c r="C8" s="34"/>
      <c r="D8" s="34"/>
    </row>
    <row r="9" spans="1:4" s="2" customFormat="1" ht="21.75" customHeight="1">
      <c r="A9" s="34" t="s">
        <v>16</v>
      </c>
      <c r="B9" s="34"/>
      <c r="C9" s="34"/>
      <c r="D9" s="34"/>
    </row>
    <row r="10" spans="1:3" s="2" customFormat="1" ht="21.75" customHeight="1">
      <c r="A10" s="20"/>
      <c r="B10" s="20"/>
      <c r="C10" s="20"/>
    </row>
    <row r="11" spans="1:4" s="8" customFormat="1" ht="15.75">
      <c r="A11" s="32"/>
      <c r="B11" s="32"/>
      <c r="C11" s="32"/>
      <c r="D11" s="21"/>
    </row>
    <row r="12" spans="1:4" s="8" customFormat="1" ht="112.5" customHeight="1">
      <c r="A12" s="17" t="s">
        <v>0</v>
      </c>
      <c r="B12" s="16" t="s">
        <v>9</v>
      </c>
      <c r="C12" s="16" t="s">
        <v>8</v>
      </c>
      <c r="D12" s="16" t="s">
        <v>10</v>
      </c>
    </row>
    <row r="13" spans="1:4" s="8" customFormat="1" ht="15.75">
      <c r="A13" s="18" t="s">
        <v>11</v>
      </c>
      <c r="B13" s="12">
        <f>B14+B15+B16</f>
        <v>0</v>
      </c>
      <c r="C13" s="12">
        <f>C14+C15+C16</f>
        <v>0</v>
      </c>
      <c r="D13" s="26">
        <f>D14+D15+D16</f>
        <v>0</v>
      </c>
    </row>
    <row r="14" spans="1:4" s="8" customFormat="1" ht="15.75">
      <c r="A14" s="14" t="s">
        <v>12</v>
      </c>
      <c r="B14" s="12">
        <v>0</v>
      </c>
      <c r="C14" s="27">
        <v>0</v>
      </c>
      <c r="D14" s="11">
        <v>0</v>
      </c>
    </row>
    <row r="15" spans="1:4" s="8" customFormat="1" ht="15.75">
      <c r="A15" s="14" t="s">
        <v>13</v>
      </c>
      <c r="B15" s="12">
        <v>0</v>
      </c>
      <c r="C15" s="27">
        <v>0</v>
      </c>
      <c r="D15" s="11">
        <v>0</v>
      </c>
    </row>
    <row r="16" spans="1:4" s="8" customFormat="1" ht="15.75">
      <c r="A16" s="14" t="s">
        <v>14</v>
      </c>
      <c r="B16" s="10"/>
      <c r="C16" s="11"/>
      <c r="D16" s="9"/>
    </row>
    <row r="17" spans="1:4" s="8" customFormat="1" ht="15.75">
      <c r="A17" s="19" t="s">
        <v>15</v>
      </c>
      <c r="B17" s="12">
        <f>B18+B19+B20</f>
        <v>6411.51</v>
      </c>
      <c r="C17" s="12">
        <f>C18+C19+C20</f>
        <v>29.4</v>
      </c>
      <c r="D17" s="26">
        <f>D18+D19+D20</f>
        <v>3829</v>
      </c>
    </row>
    <row r="18" spans="1:4" s="8" customFormat="1" ht="15.75">
      <c r="A18" s="14" t="s">
        <v>12</v>
      </c>
      <c r="B18" s="15">
        <f>'[1]строительство стр32'!$R$21+'[1]строительство стр32'!$V$21+'[1]строительство стр32'!$Z$21</f>
        <v>5203.69</v>
      </c>
      <c r="C18" s="27">
        <f>'[1]строительство стр32'!$O$21+'[1]строительство стр32'!$S$21+'[1]строительство стр32'!$W$21</f>
        <v>26</v>
      </c>
      <c r="D18" s="28">
        <f>('[1]факт2014 стр33'!$F$12+'[1]факт2015 стр34'!$F$12+'[1]факт2016 стр35'!$F$12)*1000</f>
        <v>3276</v>
      </c>
    </row>
    <row r="19" spans="1:4" s="8" customFormat="1" ht="15.75">
      <c r="A19" s="18" t="s">
        <v>13</v>
      </c>
      <c r="B19" s="15">
        <f>'[1]строительство стр32'!$R$16+'[1]строительство стр32'!$V$16+'[1]строительство стр32'!$Z$16</f>
        <v>1207.82</v>
      </c>
      <c r="C19" s="27">
        <f>'[1]строительство стр32'!$O$16+'[1]строительство стр32'!$S$16+'[1]строительство стр32'!$W$16</f>
        <v>3.4</v>
      </c>
      <c r="D19" s="29">
        <f>('[1]факт2014 стр33'!$F$11+'[1]факт2015 стр34'!$F$11+'[1]факт2016 стр35'!$F$11)*1000</f>
        <v>553</v>
      </c>
    </row>
    <row r="20" spans="1:4" s="8" customFormat="1" ht="15.75">
      <c r="A20" s="18" t="s">
        <v>14</v>
      </c>
      <c r="B20" s="9"/>
      <c r="C20" s="9"/>
      <c r="D20" s="9"/>
    </row>
    <row r="21" spans="1:3" s="8" customFormat="1" ht="15.75">
      <c r="A21" s="13"/>
      <c r="B21" s="13"/>
      <c r="C21" s="13"/>
    </row>
    <row r="22" s="1" customFormat="1" ht="15">
      <c r="A22" s="6"/>
    </row>
    <row r="23" spans="1:3" s="1" customFormat="1" ht="15">
      <c r="A23" s="30" t="s">
        <v>17</v>
      </c>
      <c r="C23" s="1" t="s">
        <v>18</v>
      </c>
    </row>
    <row r="24" s="1" customFormat="1" ht="15">
      <c r="A24" s="6"/>
    </row>
    <row r="25" s="1" customFormat="1" ht="15">
      <c r="A25" s="6"/>
    </row>
    <row r="26" s="1" customFormat="1" ht="15">
      <c r="A26" s="6"/>
    </row>
    <row r="27" s="1" customFormat="1" ht="15">
      <c r="A27" s="6"/>
    </row>
    <row r="28" s="1" customFormat="1" ht="15"/>
    <row r="29" s="1" customFormat="1" ht="15">
      <c r="A29" s="6"/>
    </row>
    <row r="30" s="1" customFormat="1" ht="15"/>
    <row r="31" s="1" customFormat="1" ht="15"/>
    <row r="32" s="1" customFormat="1" ht="15"/>
  </sheetData>
  <sheetProtection/>
  <mergeCells count="9">
    <mergeCell ref="C1:D1"/>
    <mergeCell ref="A11:C11"/>
    <mergeCell ref="A6:D6"/>
    <mergeCell ref="A7:D7"/>
    <mergeCell ref="A8:D8"/>
    <mergeCell ref="A9:D9"/>
    <mergeCell ref="C2:D2"/>
    <mergeCell ref="C3:D3"/>
    <mergeCell ref="C4:D4"/>
  </mergeCells>
  <printOptions/>
  <pageMargins left="0.5905511811023623" right="0.1968503937007874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 Татьяна Николаевна</dc:creator>
  <cp:keywords/>
  <dc:description/>
  <cp:lastModifiedBy>Денисова Татьяна Николаевна</cp:lastModifiedBy>
  <cp:lastPrinted>2016-10-28T10:17:13Z</cp:lastPrinted>
  <dcterms:created xsi:type="dcterms:W3CDTF">2016-10-28T10:23:59Z</dcterms:created>
  <dcterms:modified xsi:type="dcterms:W3CDTF">2017-10-12T10:11:35Z</dcterms:modified>
  <cp:category/>
  <cp:version/>
  <cp:contentType/>
  <cp:contentStatus/>
</cp:coreProperties>
</file>