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345" windowWidth="20955" windowHeight="8955"/>
  </bookViews>
  <sheets>
    <sheet name="структура и объемы затрат 2015" sheetId="10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end_CO1" localSheetId="0">#REF!</definedName>
    <definedName name="end_CO1">#REF!</definedName>
    <definedName name="god">[1]Титульный!$M$5</definedName>
    <definedName name="org">[1]Титульный!$F$8</definedName>
    <definedName name="prim_CO1" localSheetId="0">#REF!</definedName>
    <definedName name="prim_CO1">#REF!</definedName>
    <definedName name="Quarter">[2]TEHSHEET!$H$2:$H$6</definedName>
    <definedName name="REGION">[2]TEHSHEET!$B$1:$B$84</definedName>
    <definedName name="region_name">[2]Титульный!$F$7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'структура и объемы затрат 2015'!$A$1:$DA$41</definedName>
    <definedName name="р" localSheetId="0">P5_SCOPE_PER_PRT,P6_SCOPE_PER_PRT,P7_SCOPE_PER_PRT,P8_SCOPE_PER_PRT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BH21" i="10"/>
  <c r="BH29"/>
  <c r="BH30"/>
  <c r="BH22"/>
  <c r="BH16"/>
  <c r="BH15"/>
  <c r="BH14"/>
</calcChain>
</file>

<file path=xl/sharedStrings.xml><?xml version="1.0" encoding="utf-8"?>
<sst xmlns="http://schemas.openxmlformats.org/spreadsheetml/2006/main" count="80" uniqueCount="61">
  <si>
    <t>1.1</t>
  </si>
  <si>
    <t>1.3</t>
  </si>
  <si>
    <t>1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</si>
  <si>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</si>
  <si>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</si>
  <si>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</si>
  <si>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</si>
  <si>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</si>
  <si>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</si>
  <si>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</si>
  <si>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</si>
  <si>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</si>
  <si>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</si>
  <si>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</si>
  <si>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</si>
  <si>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</si>
  <si>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</si>
  <si>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</si>
  <si>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</si>
  <si>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</si>
  <si>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</si>
  <si>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</si>
  <si>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</si>
  <si>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</si>
  <si>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</si>
  <si>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</si>
  <si>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</si>
  <si>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</si>
  <si>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</si>
  <si>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</si>
  <si>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</si>
  <si>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</si>
  <si>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</si>
  <si>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</si>
  <si>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</si>
  <si>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</si>
  <si>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</si>
  <si>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</si>
  <si>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</si>
  <si>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</si>
  <si>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</si>
  <si>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</si>
  <si>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</si>
  <si>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</si>
  <si>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</si>
  <si>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</si>
  <si>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</si>
  <si>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</si>
  <si>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</si>
  <si>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</si>
  <si>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</si>
  <si>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</si>
  <si>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</si>
  <si>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</si>
  <si>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</si>
  <si>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</si>
  <si>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-</t>
  </si>
  <si>
    <t>ООО "Ставропольская электросеть"</t>
  </si>
  <si>
    <t>Директор</t>
  </si>
  <si>
    <t>А.В. Губин</t>
  </si>
  <si>
    <t>Год 2015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</si>
</sst>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5" fontId="13" fillId="0" borderId="0">
      <alignment vertical="top"/>
    </xf>
    <xf numFmtId="165" fontId="14" fillId="0" borderId="0">
      <alignment vertical="top"/>
    </xf>
    <xf numFmtId="166" fontId="14" fillId="3" borderId="0">
      <alignment vertical="top"/>
    </xf>
    <xf numFmtId="165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69" fontId="2" fillId="0" borderId="0" applyFont="0" applyFill="0" applyBorder="0" applyAlignment="0" applyProtection="0"/>
    <xf numFmtId="170" fontId="18" fillId="0" borderId="10">
      <protection locked="0"/>
    </xf>
    <xf numFmtId="171" fontId="18" fillId="0" borderId="0">
      <protection locked="0"/>
    </xf>
    <xf numFmtId="172" fontId="18" fillId="0" borderId="0">
      <protection locked="0"/>
    </xf>
    <xf numFmtId="171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4" fontId="24" fillId="0" borderId="11"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41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4" fontId="33" fillId="30" borderId="11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67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1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2" fontId="38" fillId="0" borderId="0" applyFill="0" applyBorder="0" applyAlignment="0" applyProtection="0"/>
    <xf numFmtId="182" fontId="13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5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3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6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4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4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7" fontId="14" fillId="0" borderId="0">
      <alignment vertical="top"/>
    </xf>
    <xf numFmtId="167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5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5" fillId="0" borderId="1">
      <alignment horizontal="right"/>
      <protection locked="0"/>
    </xf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1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8" fillId="0" borderId="0"/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197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67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4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198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99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199" fontId="103" fillId="0" borderId="1"/>
    <xf numFmtId="199" fontId="102" fillId="0" borderId="1">
      <alignment horizontal="center" vertical="center" wrapText="1"/>
    </xf>
    <xf numFmtId="199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4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2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7" fillId="0" borderId="1">
      <alignment vertical="top"/>
    </xf>
    <xf numFmtId="182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4" fontId="24" fillId="0" borderId="5">
      <alignment vertical="top" wrapText="1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6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2" fillId="0" borderId="0"/>
    <xf numFmtId="0" fontId="1" fillId="0" borderId="0"/>
  </cellStyleXfs>
  <cellXfs count="36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4" fontId="9" fillId="0" borderId="6" xfId="1670" applyNumberFormat="1" applyFont="1" applyBorder="1" applyAlignment="1">
      <alignment horizontal="center" vertical="center"/>
    </xf>
    <xf numFmtId="4" fontId="9" fillId="0" borderId="7" xfId="1670" applyNumberFormat="1" applyFont="1" applyBorder="1" applyAlignment="1">
      <alignment horizontal="center" vertical="center"/>
    </xf>
    <xf numFmtId="4" fontId="9" fillId="0" borderId="9" xfId="1670" applyNumberFormat="1" applyFont="1" applyBorder="1" applyAlignment="1">
      <alignment horizontal="center" vertical="center"/>
    </xf>
    <xf numFmtId="4" fontId="9" fillId="6" borderId="6" xfId="1670" applyNumberFormat="1" applyFont="1" applyFill="1" applyBorder="1" applyAlignment="1">
      <alignment horizontal="center" vertical="center"/>
    </xf>
    <xf numFmtId="4" fontId="9" fillId="6" borderId="7" xfId="1670" applyNumberFormat="1" applyFont="1" applyFill="1" applyBorder="1" applyAlignment="1">
      <alignment horizontal="center" vertical="center"/>
    </xf>
    <xf numFmtId="4" fontId="9" fillId="6" borderId="9" xfId="1670" applyNumberFormat="1" applyFont="1" applyFill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  <xf numFmtId="205" fontId="9" fillId="0" borderId="6" xfId="1670" applyNumberFormat="1" applyFont="1" applyBorder="1" applyAlignment="1">
      <alignment horizontal="center" vertical="center"/>
    </xf>
    <xf numFmtId="205" fontId="9" fillId="0" borderId="7" xfId="1670" applyNumberFormat="1" applyFont="1" applyBorder="1" applyAlignment="1">
      <alignment horizontal="center" vertical="center"/>
    </xf>
    <xf numFmtId="205" fontId="9" fillId="0" borderId="9" xfId="1670" applyNumberFormat="1" applyFont="1" applyBorder="1" applyAlignment="1">
      <alignment horizontal="center" vertical="center"/>
    </xf>
    <xf numFmtId="205" fontId="9" fillId="6" borderId="6" xfId="1670" applyNumberFormat="1" applyFont="1" applyFill="1" applyBorder="1" applyAlignment="1">
      <alignment horizontal="center" vertical="center"/>
    </xf>
    <xf numFmtId="205" fontId="9" fillId="6" borderId="7" xfId="1670" applyNumberFormat="1" applyFont="1" applyFill="1" applyBorder="1" applyAlignment="1">
      <alignment horizontal="center" vertical="center"/>
    </xf>
    <xf numFmtId="205" fontId="9" fillId="6" borderId="9" xfId="1670" applyNumberFormat="1" applyFont="1" applyFill="1" applyBorder="1" applyAlignment="1">
      <alignment horizontal="center" vertical="center"/>
    </xf>
  </cellXfs>
  <cellStyles count="2005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ARMRAZR" xfId="27"/>
    <cellStyle name="_Model_RAB Мой_BALANCE.TBO.2011YEAR(v1.1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DOPFACTOR.VO.2012(v1.0)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 Мой_Книга2" xfId="54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(v0.7)" xfId="68"/>
    <cellStyle name="_Model_RAB_MRSK_svod_BALANCE.WARM.2011YEAR.NEW.UPDATE.SCHEME" xfId="69"/>
    <cellStyle name="_Model_RAB_MRSK_svod_DOPFACTOR.VO.2012(v1.0)" xfId="70"/>
    <cellStyle name="_Model_RAB_MRSK_svod_EE.2REK.P2011.4.78(v0.3)" xfId="71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INVEST_WARM_PLAN" xfId="76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Model_RAB_MRSK_svod_Книга2" xfId="92"/>
    <cellStyle name="_Plug" xfId="93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(v0.7)" xfId="115"/>
    <cellStyle name="_МОДЕЛЬ_1 (2)_BALANCE.WARM.2011YEAR.NEW.UPDATE.SCHEME" xfId="116"/>
    <cellStyle name="_МОДЕЛЬ_1 (2)_DOPFACTOR.VO.2012(v1.0)" xfId="117"/>
    <cellStyle name="_МОДЕЛЬ_1 (2)_EE.2REK.P2011.4.78(v0.3)" xfId="118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INVEST_WARM_PLAN" xfId="123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МОДЕЛЬ_1 (2)_Книга2" xfId="139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(v0.7)" xfId="157"/>
    <cellStyle name="_пр 5 тариф RAB_BALANCE.WARM.2011YEAR.NEW.UPDATE.SCHEME" xfId="158"/>
    <cellStyle name="_пр 5 тариф RAB_DOPFACTOR.VO.2012(v1.0)" xfId="159"/>
    <cellStyle name="_пр 5 тариф RAB_EE.2REK.P2011.4.78(v0.3)" xfId="160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INVEST_WARM_PLAN" xfId="165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 5 тариф RAB_Книга2" xfId="181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(v0.7)" xfId="199"/>
    <cellStyle name="_Расчет RAB_22072008_BALANCE.WARM.2011YEAR.NEW.UPDATE.SCHEME" xfId="200"/>
    <cellStyle name="_Расчет RAB_22072008_DOPFACTOR.VO.2012(v1.0)" xfId="201"/>
    <cellStyle name="_Расчет RAB_22072008_EE.2REK.P2011.4.78(v0.3)" xfId="202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INVEST_WARM_PLAN" xfId="207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22072008_Книга2" xfId="223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Расчет RAB_Лен и МОЭСК_с 2010 года_14.04.2009_со сглаж_version 3.0_без ФСК_Книга2" xfId="261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’К‰Э [0.00]" xfId="271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€’ћѓћ‚›‰" xfId="280"/>
    <cellStyle name="‡ђѓћ‹ћ‚ћљ1" xfId="278"/>
    <cellStyle name="‡ђѓћ‹ћ‚ћљ2" xfId="279"/>
    <cellStyle name="’ћѓћ‚›‰" xfId="272"/>
    <cellStyle name="1Normal" xfId="281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&amp;Y House" xfId="1011"/>
    <cellStyle name="E-mail" xfId="1012"/>
    <cellStyle name="E-mail 2" xfId="1013"/>
    <cellStyle name="E-mail_BALANCE.TBO.2011YEAR(v1.1)" xfId="1014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." xfId="1108"/>
    <cellStyle name="Normal_06_9m" xfId="1109"/>
    <cellStyle name="Normal1" xfId="1110"/>
    <cellStyle name="Normal2" xfId="1111"/>
    <cellStyle name="NormalGB" xfId="1112"/>
    <cellStyle name="Normalny_24. 02. 97." xfId="1113"/>
    <cellStyle name="normбlnм_laroux" xfId="1114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й заголовок" xfId="1623"/>
    <cellStyle name="Мой заголовок листа" xfId="1624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3E29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topLeftCell="A4" workbookViewId="0">
      <selection activeCell="EB25" sqref="EB25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2" customFormat="1" ht="14.2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4.2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2" customFormat="1" ht="14.25" customHeight="1">
      <c r="A9" s="5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2" customFormat="1" ht="14.25" customHeight="1">
      <c r="A10" s="5" t="s">
        <v>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6" customHeight="1"/>
    <row r="12" spans="1:105">
      <c r="A12" s="6" t="s">
        <v>3</v>
      </c>
      <c r="B12" s="7"/>
      <c r="C12" s="7"/>
      <c r="D12" s="7"/>
      <c r="E12" s="7"/>
      <c r="F12" s="7"/>
      <c r="G12" s="7"/>
      <c r="H12" s="8"/>
      <c r="I12" s="12" t="s">
        <v>11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12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60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13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14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15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9" t="s">
        <v>16</v>
      </c>
      <c r="B14" s="20"/>
      <c r="C14" s="20"/>
      <c r="D14" s="20"/>
      <c r="E14" s="20"/>
      <c r="F14" s="20"/>
      <c r="G14" s="20"/>
      <c r="H14" s="21"/>
      <c r="I14" s="4"/>
      <c r="J14" s="17" t="s">
        <v>17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3" t="s">
        <v>18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2">
        <f>BH15+BH32</f>
        <v>4514.92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30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2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5.5" customHeight="1">
      <c r="A15" s="19" t="s">
        <v>2</v>
      </c>
      <c r="B15" s="20"/>
      <c r="C15" s="20"/>
      <c r="D15" s="20"/>
      <c r="E15" s="20"/>
      <c r="F15" s="20"/>
      <c r="G15" s="20"/>
      <c r="H15" s="21"/>
      <c r="I15" s="4"/>
      <c r="J15" s="17" t="s">
        <v>19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3" t="s">
        <v>18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2">
        <f>BH16+BH22</f>
        <v>3326.9900000000002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30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2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" customHeight="1">
      <c r="A16" s="19" t="s">
        <v>0</v>
      </c>
      <c r="B16" s="20"/>
      <c r="C16" s="20"/>
      <c r="D16" s="20"/>
      <c r="E16" s="20"/>
      <c r="F16" s="20"/>
      <c r="G16" s="20"/>
      <c r="H16" s="21"/>
      <c r="I16" s="4"/>
      <c r="J16" s="17" t="s">
        <v>20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3" t="s">
        <v>18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5">
        <f>BH17+BH19+BH21</f>
        <v>1013.6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33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5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15" customHeight="1">
      <c r="A17" s="19" t="s">
        <v>21</v>
      </c>
      <c r="B17" s="20"/>
      <c r="C17" s="20"/>
      <c r="D17" s="20"/>
      <c r="E17" s="20"/>
      <c r="F17" s="20"/>
      <c r="G17" s="20"/>
      <c r="H17" s="21"/>
      <c r="I17" s="4"/>
      <c r="J17" s="17" t="s">
        <v>22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3" t="s">
        <v>18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5">
        <v>35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23</v>
      </c>
      <c r="B18" s="20"/>
      <c r="C18" s="20"/>
      <c r="D18" s="20"/>
      <c r="E18" s="20"/>
      <c r="F18" s="20"/>
      <c r="G18" s="20"/>
      <c r="H18" s="21"/>
      <c r="I18" s="4"/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3" t="s">
        <v>18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5">
        <v>17.8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>
      <c r="A19" s="19" t="s">
        <v>25</v>
      </c>
      <c r="B19" s="20"/>
      <c r="C19" s="20"/>
      <c r="D19" s="20"/>
      <c r="E19" s="20"/>
      <c r="F19" s="20"/>
      <c r="G19" s="20"/>
      <c r="H19" s="21"/>
      <c r="I19" s="4"/>
      <c r="J19" s="17" t="s">
        <v>26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3" t="s">
        <v>18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5">
        <v>625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3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 customHeight="1">
      <c r="A20" s="19" t="s">
        <v>27</v>
      </c>
      <c r="B20" s="20"/>
      <c r="C20" s="20"/>
      <c r="D20" s="20"/>
      <c r="E20" s="20"/>
      <c r="F20" s="20"/>
      <c r="G20" s="20"/>
      <c r="H20" s="21"/>
      <c r="I20" s="4"/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3" t="s">
        <v>18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5"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13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>
      <c r="A21" s="19" t="s">
        <v>28</v>
      </c>
      <c r="B21" s="20"/>
      <c r="C21" s="20"/>
      <c r="D21" s="20"/>
      <c r="E21" s="20"/>
      <c r="F21" s="20"/>
      <c r="G21" s="20"/>
      <c r="H21" s="21"/>
      <c r="I21" s="4"/>
      <c r="J21" s="17" t="s">
        <v>29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3" t="s">
        <v>18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5">
        <f>302.8+50.8</f>
        <v>353.6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1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41.25" customHeight="1">
      <c r="A22" s="19" t="s">
        <v>1</v>
      </c>
      <c r="B22" s="20"/>
      <c r="C22" s="20"/>
      <c r="D22" s="20"/>
      <c r="E22" s="20"/>
      <c r="F22" s="20"/>
      <c r="G22" s="20"/>
      <c r="H22" s="21"/>
      <c r="I22" s="4"/>
      <c r="J22" s="17" t="s">
        <v>30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3" t="s">
        <v>18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5">
        <f>BH23+BH24+BH25+BH26+BH27+BH28+BH29</f>
        <v>2313.3900000000003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33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>
      <c r="A23" s="19" t="s">
        <v>31</v>
      </c>
      <c r="B23" s="20"/>
      <c r="C23" s="20"/>
      <c r="D23" s="20"/>
      <c r="E23" s="20"/>
      <c r="F23" s="20"/>
      <c r="G23" s="20"/>
      <c r="H23" s="21"/>
      <c r="I23" s="4"/>
      <c r="J23" s="17" t="s">
        <v>32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3" t="s">
        <v>18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5">
        <v>1245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33</v>
      </c>
      <c r="B24" s="20"/>
      <c r="C24" s="20"/>
      <c r="D24" s="20"/>
      <c r="E24" s="20"/>
      <c r="F24" s="20"/>
      <c r="G24" s="20"/>
      <c r="H24" s="21"/>
      <c r="I24" s="4"/>
      <c r="J24" s="17" t="s">
        <v>34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3" t="s">
        <v>18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5">
        <v>188.76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5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35</v>
      </c>
      <c r="B25" s="20"/>
      <c r="C25" s="20"/>
      <c r="D25" s="20"/>
      <c r="E25" s="20"/>
      <c r="F25" s="20"/>
      <c r="G25" s="20"/>
      <c r="H25" s="21"/>
      <c r="I25" s="4"/>
      <c r="J25" s="17" t="s">
        <v>36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3" t="s">
        <v>18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5">
        <v>0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13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37</v>
      </c>
      <c r="B26" s="20"/>
      <c r="C26" s="20"/>
      <c r="D26" s="20"/>
      <c r="E26" s="20"/>
      <c r="F26" s="20"/>
      <c r="G26" s="20"/>
      <c r="H26" s="21"/>
      <c r="I26" s="4"/>
      <c r="J26" s="17" t="s">
        <v>38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3" t="s">
        <v>18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5">
        <v>0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13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15" customHeight="1">
      <c r="A27" s="19" t="s">
        <v>39</v>
      </c>
      <c r="B27" s="20"/>
      <c r="C27" s="20"/>
      <c r="D27" s="20"/>
      <c r="E27" s="20"/>
      <c r="F27" s="20"/>
      <c r="G27" s="20"/>
      <c r="H27" s="21"/>
      <c r="I27" s="4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3" t="s">
        <v>18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5">
        <v>14.13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13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52.5" customHeight="1">
      <c r="A28" s="19" t="s">
        <v>41</v>
      </c>
      <c r="B28" s="20"/>
      <c r="C28" s="20"/>
      <c r="D28" s="20"/>
      <c r="E28" s="20"/>
      <c r="F28" s="20"/>
      <c r="G28" s="20"/>
      <c r="H28" s="21"/>
      <c r="I28" s="4"/>
      <c r="J28" s="17" t="s">
        <v>42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3" t="s">
        <v>18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5">
        <v>0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13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5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>
      <c r="A29" s="19" t="s">
        <v>43</v>
      </c>
      <c r="B29" s="20"/>
      <c r="C29" s="20"/>
      <c r="D29" s="20"/>
      <c r="E29" s="20"/>
      <c r="F29" s="20"/>
      <c r="G29" s="20"/>
      <c r="H29" s="21"/>
      <c r="I29" s="4"/>
      <c r="J29" s="17" t="s">
        <v>44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3" t="s">
        <v>18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5">
        <f>100.29+765.21</f>
        <v>865.5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3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27" customHeight="1">
      <c r="A30" s="19" t="s">
        <v>45</v>
      </c>
      <c r="B30" s="20"/>
      <c r="C30" s="20"/>
      <c r="D30" s="20"/>
      <c r="E30" s="20"/>
      <c r="F30" s="20"/>
      <c r="G30" s="20"/>
      <c r="H30" s="21"/>
      <c r="I30" s="4"/>
      <c r="J30" s="17" t="s">
        <v>46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3" t="s">
        <v>18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5">
        <f>BH18</f>
        <v>17.8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33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39.75" customHeight="1">
      <c r="A31" s="19" t="s">
        <v>47</v>
      </c>
      <c r="B31" s="20"/>
      <c r="C31" s="20"/>
      <c r="D31" s="20"/>
      <c r="E31" s="20"/>
      <c r="F31" s="20"/>
      <c r="G31" s="20"/>
      <c r="H31" s="21"/>
      <c r="I31" s="4"/>
      <c r="J31" s="17" t="s">
        <v>48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3" t="s">
        <v>18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5" t="s">
        <v>56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7"/>
      <c r="BV31" s="33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6.75" customHeight="1">
      <c r="A32" s="19" t="s">
        <v>49</v>
      </c>
      <c r="B32" s="20"/>
      <c r="C32" s="20"/>
      <c r="D32" s="20"/>
      <c r="E32" s="20"/>
      <c r="F32" s="20"/>
      <c r="G32" s="20"/>
      <c r="H32" s="21"/>
      <c r="I32" s="4"/>
      <c r="J32" s="17" t="s">
        <v>50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3" t="s">
        <v>18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5">
        <v>1187.93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33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28" t="s">
        <v>53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55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ht="3" customHeight="1"/>
    <row r="40" spans="1:105" s="1" customFormat="1" ht="15" customHeight="1">
      <c r="J40" s="1" t="s">
        <v>58</v>
      </c>
      <c r="CK40" s="1" t="s">
        <v>59</v>
      </c>
    </row>
    <row r="41" spans="1:105" s="1" customFormat="1" ht="15" customHeight="1"/>
  </sheetData>
  <mergeCells count="129"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и объемы затрат 2015</vt:lpstr>
      <vt:lpstr>'структура и объемы затрат 2015'!Область_печати</vt:lpstr>
    </vt:vector>
  </TitlesOfParts>
  <Company>МУП ПО КХ г. 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ГД</cp:lastModifiedBy>
  <cp:lastPrinted>2014-01-28T06:10:22Z</cp:lastPrinted>
  <dcterms:created xsi:type="dcterms:W3CDTF">2013-01-14T09:43:23Z</dcterms:created>
  <dcterms:modified xsi:type="dcterms:W3CDTF">2015-05-17T13:00:03Z</dcterms:modified>
</cp:coreProperties>
</file>